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R:\Servicio de Salud Laboral\SSL - SALUD LABORAL\ESTADISTICA\2023\LIBROS ANUALES 2023\Serveis\"/>
    </mc:Choice>
  </mc:AlternateContent>
  <xr:revisionPtr revIDLastSave="0" documentId="13_ncr:1_{93C548D1-1B55-4FFD-8DEE-813C8910B5C7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Índex general" sheetId="38" r:id="rId1"/>
    <sheet name="baixa" sheetId="1" r:id="rId2"/>
    <sheet name="activitat" sheetId="3" r:id="rId3"/>
    <sheet name="lloc" sheetId="4" r:id="rId4"/>
    <sheet name="municipi" sheetId="5" r:id="rId5"/>
    <sheet name="ISLAC" sheetId="6" r:id="rId6"/>
    <sheet name="pais" sheetId="7" r:id="rId7"/>
    <sheet name="Europa" sheetId="8" r:id="rId8"/>
    <sheet name="plantilla" sheetId="9" r:id="rId9"/>
    <sheet name="edat" sheetId="10" r:id="rId10"/>
    <sheet name="antiguitat" sheetId="11" r:id="rId11"/>
    <sheet name="contacte" sheetId="12" r:id="rId12"/>
    <sheet name="desv" sheetId="13" r:id="rId13"/>
    <sheet name="desv2" sheetId="14" r:id="rId14"/>
    <sheet name="llocW" sheetId="15" r:id="rId15"/>
    <sheet name="treball" sheetId="16" r:id="rId16"/>
    <sheet name="actfis" sheetId="17" r:id="rId17"/>
    <sheet name="actf2" sheetId="18" r:id="rId18"/>
    <sheet name="sexe" sheetId="19" r:id="rId19"/>
    <sheet name="lesió" sheetId="20" r:id="rId20"/>
    <sheet name="P.cos" sheetId="21" r:id="rId21"/>
    <sheet name="contracte" sheetId="22" r:id="rId22"/>
    <sheet name="ocupació" sheetId="23" r:id="rId23"/>
    <sheet name="hora W" sheetId="24" r:id="rId24"/>
    <sheet name="hora dia" sheetId="25" r:id="rId25"/>
    <sheet name="dia" sheetId="26" r:id="rId26"/>
    <sheet name="mes AT" sheetId="27" r:id="rId27"/>
    <sheet name="parles" sheetId="30" r:id="rId28"/>
    <sheet name="parfor" sheetId="31" r:id="rId29"/>
    <sheet name="perfil" sheetId="33" r:id="rId30"/>
    <sheet name="índex" sheetId="35" r:id="rId31"/>
    <sheet name="Hoja1" sheetId="37" state="hidden" r:id="rId32"/>
  </sheets>
  <definedNames>
    <definedName name="_xlnm._FilterDatabase" localSheetId="16" hidden="1">actfis!$A$4:$H$46</definedName>
    <definedName name="_xlnm._FilterDatabase" localSheetId="2" hidden="1">activitat!$B$1:$B$139</definedName>
    <definedName name="_xlnm._FilterDatabase" localSheetId="12" hidden="1">desv!$A$4:$H$56</definedName>
    <definedName name="_xlnm._FilterDatabase" localSheetId="24" hidden="1">'hora dia'!$G$1:$G$49</definedName>
    <definedName name="_xlnm._FilterDatabase" localSheetId="23" hidden="1">'hora dia'!$D$5:$G$30</definedName>
    <definedName name="_xlnm._FilterDatabase" localSheetId="4" hidden="1">municipi!$H$1:$H$97</definedName>
    <definedName name="_xlnm._FilterDatabase" localSheetId="22" hidden="1">ocupació!$J$2:$J$102</definedName>
    <definedName name="_xlnm._FilterDatabase" localSheetId="6" hidden="1">pais!$H$1:$H$279</definedName>
    <definedName name="_xlnm._FilterDatabase" localSheetId="27" hidden="1">parles!$Q$1:$Q$15</definedName>
    <definedName name="_xlnm.Print_Titles" localSheetId="2">activitat!$1:$4</definedName>
    <definedName name="_xlnm.Print_Titles" localSheetId="12">desv!$1:$4</definedName>
    <definedName name="_xlnm.Print_Titles" localSheetId="4">municipi!$1:$4</definedName>
    <definedName name="_xlnm.Print_Titles" localSheetId="22">ocupació!$2:$5</definedName>
    <definedName name="_xlnm.Print_Titles" localSheetId="6">pais!$1:$4</definedName>
  </definedNames>
  <calcPr calcId="191029"/>
</workbook>
</file>

<file path=xl/calcChain.xml><?xml version="1.0" encoding="utf-8"?>
<calcChain xmlns="http://schemas.openxmlformats.org/spreadsheetml/2006/main">
  <c r="U32" i="37" l="1"/>
  <c r="U33" i="37"/>
  <c r="U34" i="37"/>
  <c r="U35" i="37"/>
  <c r="U36" i="37"/>
  <c r="U37" i="37"/>
  <c r="U38" i="37"/>
  <c r="U39" i="37"/>
  <c r="U40" i="37"/>
  <c r="U41" i="37"/>
  <c r="U42" i="37"/>
  <c r="U43" i="37"/>
  <c r="U44" i="37"/>
  <c r="U45" i="37"/>
  <c r="U46" i="37"/>
  <c r="U47" i="37"/>
  <c r="U48" i="37"/>
  <c r="U49" i="37"/>
  <c r="U50" i="37"/>
  <c r="U51" i="37"/>
  <c r="U52" i="37"/>
  <c r="U53" i="37"/>
  <c r="U54" i="37"/>
  <c r="U55" i="37"/>
  <c r="U56" i="37"/>
  <c r="U57" i="37"/>
  <c r="U58" i="37"/>
  <c r="U59" i="37"/>
  <c r="U60" i="37"/>
  <c r="U61" i="37"/>
  <c r="U62" i="37"/>
  <c r="U63" i="37"/>
  <c r="U64" i="37"/>
  <c r="U65" i="37"/>
  <c r="U66" i="37"/>
  <c r="U67" i="37"/>
  <c r="U68" i="37"/>
  <c r="U69" i="37"/>
  <c r="U70" i="37"/>
  <c r="U71" i="37"/>
  <c r="U72" i="37"/>
  <c r="U73" i="37"/>
  <c r="U74" i="37"/>
  <c r="U75" i="37"/>
  <c r="U76" i="37"/>
  <c r="U77" i="37"/>
  <c r="U78" i="37"/>
  <c r="U79" i="37"/>
  <c r="U80" i="37"/>
  <c r="U81" i="37"/>
  <c r="U82" i="37"/>
  <c r="U83" i="37"/>
  <c r="U84" i="37"/>
  <c r="U85" i="37"/>
  <c r="U86" i="37"/>
  <c r="U87" i="37"/>
  <c r="U88" i="37"/>
  <c r="U89" i="37"/>
  <c r="U90" i="37"/>
  <c r="U91" i="37"/>
  <c r="U92" i="37"/>
  <c r="U93" i="37"/>
  <c r="U94" i="37"/>
  <c r="U95" i="37"/>
  <c r="U96" i="37"/>
  <c r="U97" i="37"/>
  <c r="U98" i="37"/>
  <c r="U99" i="37"/>
  <c r="U100" i="37"/>
  <c r="U101" i="37"/>
  <c r="U102" i="37"/>
  <c r="U103" i="37"/>
  <c r="U104" i="37"/>
  <c r="U105" i="37"/>
  <c r="U106" i="37"/>
  <c r="U107" i="37"/>
  <c r="U108" i="37"/>
  <c r="U109" i="37"/>
  <c r="U110" i="37"/>
  <c r="U111" i="37"/>
  <c r="U112" i="37"/>
  <c r="U113" i="37"/>
  <c r="U114" i="37"/>
  <c r="U115" i="37"/>
  <c r="U116" i="37"/>
  <c r="U117" i="37"/>
  <c r="U118" i="37"/>
  <c r="U119" i="37"/>
  <c r="U120" i="37"/>
  <c r="U121" i="37"/>
  <c r="U122" i="37"/>
  <c r="U123" i="37"/>
  <c r="U124" i="37"/>
  <c r="U125" i="37"/>
  <c r="U126" i="37"/>
  <c r="U127" i="37"/>
  <c r="U128" i="37"/>
  <c r="U129" i="37"/>
  <c r="U130" i="37"/>
  <c r="U131" i="37"/>
  <c r="U9" i="37"/>
  <c r="U10" i="37"/>
  <c r="U11" i="37"/>
  <c r="U12" i="37"/>
  <c r="U13" i="37"/>
  <c r="U14" i="37"/>
  <c r="U15" i="37"/>
  <c r="U16" i="37"/>
  <c r="U17" i="37"/>
  <c r="U18" i="37"/>
  <c r="U19" i="37"/>
  <c r="U20" i="37"/>
  <c r="U21" i="37"/>
  <c r="U22" i="37"/>
  <c r="U23" i="37"/>
  <c r="U24" i="37"/>
  <c r="U25" i="37"/>
  <c r="U26" i="37"/>
  <c r="U27" i="37"/>
  <c r="U28" i="37"/>
  <c r="U29" i="37"/>
  <c r="U30" i="37"/>
  <c r="U31" i="37"/>
  <c r="T12" i="37"/>
  <c r="T13" i="37"/>
  <c r="T14" i="37"/>
  <c r="T15" i="37"/>
  <c r="T16" i="37"/>
  <c r="T17" i="37"/>
  <c r="T18" i="37"/>
  <c r="T19" i="37"/>
  <c r="T20" i="37"/>
  <c r="T21" i="37"/>
  <c r="T22" i="37"/>
  <c r="T23" i="37"/>
  <c r="T24" i="37"/>
  <c r="T25" i="37"/>
  <c r="T26" i="37"/>
  <c r="T27" i="37"/>
  <c r="T28" i="37"/>
  <c r="T29" i="37"/>
  <c r="T30" i="37"/>
  <c r="T31" i="37"/>
  <c r="T32" i="37"/>
  <c r="T33" i="37"/>
  <c r="T34" i="37"/>
  <c r="T35" i="37"/>
  <c r="T36" i="37"/>
  <c r="T37" i="37"/>
  <c r="T38" i="37"/>
  <c r="T39" i="37"/>
  <c r="T40" i="37"/>
  <c r="T41" i="37"/>
  <c r="T42" i="37"/>
  <c r="T43" i="37"/>
  <c r="T44" i="37"/>
  <c r="T45" i="37"/>
  <c r="T46" i="37"/>
  <c r="T47" i="37"/>
  <c r="T48" i="37"/>
  <c r="T49" i="37"/>
  <c r="T50" i="37"/>
  <c r="T51" i="37"/>
  <c r="T52" i="37"/>
  <c r="T53" i="37"/>
  <c r="T54" i="37"/>
  <c r="T55" i="37"/>
  <c r="T56" i="37"/>
  <c r="T57" i="37"/>
  <c r="T58" i="37"/>
  <c r="T59" i="37"/>
  <c r="T60" i="37"/>
  <c r="T61" i="37"/>
  <c r="T62" i="37"/>
  <c r="T63" i="37"/>
  <c r="T64" i="37"/>
  <c r="T65" i="37"/>
  <c r="T66" i="37"/>
  <c r="T67" i="37"/>
  <c r="T68" i="37"/>
  <c r="T69" i="37"/>
  <c r="T70" i="37"/>
  <c r="T71" i="37"/>
  <c r="T72" i="37"/>
  <c r="T73" i="37"/>
  <c r="T74" i="37"/>
  <c r="T75" i="37"/>
  <c r="T76" i="37"/>
  <c r="T77" i="37"/>
  <c r="T78" i="37"/>
  <c r="T79" i="37"/>
  <c r="T80" i="37"/>
  <c r="T81" i="37"/>
  <c r="T82" i="37"/>
  <c r="T83" i="37"/>
  <c r="T84" i="37"/>
  <c r="T85" i="37"/>
  <c r="T86" i="37"/>
  <c r="T87" i="37"/>
  <c r="T88" i="37"/>
  <c r="T89" i="37"/>
  <c r="T90" i="37"/>
  <c r="T91" i="37"/>
  <c r="T92" i="37"/>
  <c r="T93" i="37"/>
  <c r="T94" i="37"/>
  <c r="T95" i="37"/>
  <c r="T96" i="37"/>
  <c r="T97" i="37"/>
  <c r="T98" i="37"/>
  <c r="T99" i="37"/>
  <c r="T100" i="37"/>
  <c r="T101" i="37"/>
  <c r="T102" i="37"/>
  <c r="T103" i="37"/>
  <c r="T104" i="37"/>
  <c r="T105" i="37"/>
  <c r="T106" i="37"/>
  <c r="T107" i="37"/>
  <c r="T108" i="37"/>
  <c r="T109" i="37"/>
  <c r="T110" i="37"/>
  <c r="T111" i="37"/>
  <c r="T112" i="37"/>
  <c r="T113" i="37"/>
  <c r="T114" i="37"/>
  <c r="T115" i="37"/>
  <c r="T116" i="37"/>
  <c r="T117" i="37"/>
  <c r="T118" i="37"/>
  <c r="T119" i="37"/>
  <c r="T120" i="37"/>
  <c r="T121" i="37"/>
  <c r="T122" i="37"/>
  <c r="T123" i="37"/>
  <c r="T124" i="37"/>
  <c r="T125" i="37"/>
  <c r="T126" i="37"/>
  <c r="T127" i="37"/>
  <c r="T128" i="37"/>
  <c r="T129" i="37"/>
  <c r="T130" i="37"/>
  <c r="T131" i="37"/>
  <c r="T11" i="37"/>
  <c r="T9" i="37"/>
  <c r="T10" i="37"/>
  <c r="S10" i="37" l="1"/>
  <c r="S12" i="37"/>
  <c r="S18" i="37"/>
  <c r="S22" i="37"/>
  <c r="S24" i="37"/>
  <c r="S27" i="37"/>
  <c r="S31" i="37"/>
  <c r="S35" i="37"/>
  <c r="S39" i="37"/>
  <c r="S43" i="37"/>
  <c r="S46" i="37"/>
  <c r="S49" i="37"/>
  <c r="S52" i="37"/>
  <c r="S55" i="37"/>
  <c r="S59" i="37"/>
  <c r="S62" i="37"/>
  <c r="S65" i="37"/>
  <c r="S69" i="37"/>
  <c r="S11" i="37"/>
  <c r="S14" i="37"/>
  <c r="S16" i="37"/>
  <c r="S19" i="37"/>
  <c r="S23" i="37"/>
  <c r="S28" i="37"/>
  <c r="S32" i="37"/>
  <c r="S36" i="37"/>
  <c r="S41" i="37"/>
  <c r="S45" i="37"/>
  <c r="S51" i="37"/>
  <c r="S57" i="37"/>
  <c r="S73" i="37"/>
  <c r="S9" i="37"/>
  <c r="S15" i="37"/>
  <c r="S20" i="37"/>
  <c r="S26" i="37"/>
  <c r="S30" i="37"/>
  <c r="S34" i="37"/>
  <c r="S38" i="37"/>
  <c r="S44" i="37"/>
  <c r="S48" i="37"/>
  <c r="S50" i="37"/>
  <c r="S54" i="37"/>
  <c r="S58" i="37"/>
  <c r="S61" i="37"/>
  <c r="S63" i="37"/>
  <c r="S66" i="37"/>
  <c r="S67" i="37"/>
  <c r="S70" i="37"/>
  <c r="S74" i="37"/>
  <c r="S75" i="37"/>
  <c r="S77" i="37"/>
  <c r="S78" i="37"/>
  <c r="S79" i="37"/>
  <c r="S81" i="37"/>
  <c r="S82" i="37"/>
  <c r="S83" i="37"/>
  <c r="S85" i="37"/>
  <c r="S86" i="37"/>
  <c r="S87" i="37"/>
  <c r="S89" i="37"/>
  <c r="S90" i="37"/>
  <c r="S91" i="37"/>
  <c r="S93" i="37"/>
  <c r="S94" i="37"/>
  <c r="S95" i="37"/>
  <c r="S97" i="37"/>
  <c r="S98" i="37"/>
  <c r="S99" i="37"/>
  <c r="S101" i="37"/>
  <c r="S102" i="37"/>
  <c r="S103" i="37"/>
  <c r="S105" i="37"/>
  <c r="S106" i="37"/>
  <c r="S107" i="37"/>
  <c r="S109" i="37"/>
  <c r="S110" i="37"/>
  <c r="S111" i="37"/>
  <c r="S113" i="37"/>
  <c r="S114" i="37"/>
  <c r="S115" i="37"/>
  <c r="S117" i="37"/>
  <c r="S118" i="37"/>
  <c r="S119" i="37"/>
  <c r="S121" i="37"/>
  <c r="S122" i="37"/>
  <c r="S123" i="37"/>
  <c r="S125" i="37"/>
  <c r="S126" i="37"/>
  <c r="S127" i="37"/>
  <c r="S129" i="37"/>
  <c r="S130" i="37"/>
  <c r="S131" i="37"/>
  <c r="S13" i="37"/>
  <c r="S17" i="37"/>
  <c r="S21" i="37"/>
  <c r="S25" i="37"/>
  <c r="S29" i="37"/>
  <c r="S33" i="37"/>
  <c r="S37" i="37"/>
  <c r="S40" i="37"/>
  <c r="S42" i="37"/>
  <c r="S47" i="37"/>
  <c r="S53" i="37"/>
  <c r="S71" i="37"/>
  <c r="S56" i="37"/>
  <c r="S60" i="37"/>
  <c r="S64" i="37"/>
  <c r="S68" i="37"/>
  <c r="S72" i="37"/>
  <c r="S76" i="37"/>
  <c r="S80" i="37"/>
  <c r="S84" i="37"/>
  <c r="S88" i="37"/>
  <c r="S92" i="37"/>
  <c r="S96" i="37"/>
  <c r="S100" i="37"/>
  <c r="S104" i="37"/>
  <c r="S108" i="37"/>
  <c r="S112" i="37"/>
  <c r="S116" i="37"/>
  <c r="S120" i="37"/>
  <c r="S124" i="37"/>
  <c r="S128" i="37"/>
  <c r="BL3" i="37" l="1"/>
  <c r="BL4" i="37"/>
  <c r="BL5" i="37"/>
  <c r="BL6" i="37"/>
  <c r="BL7" i="37"/>
  <c r="BL8" i="37"/>
  <c r="BL9" i="37"/>
  <c r="BL10" i="37"/>
  <c r="BL11" i="37"/>
  <c r="BL12" i="37"/>
  <c r="BL13" i="37"/>
  <c r="BL14" i="37"/>
  <c r="BL15" i="37"/>
  <c r="BL16" i="37"/>
  <c r="BL17" i="37"/>
  <c r="BL18" i="37"/>
  <c r="BL19" i="37"/>
  <c r="BL20" i="37"/>
  <c r="BL21" i="37"/>
  <c r="BL22" i="37"/>
  <c r="BL23" i="37"/>
  <c r="BL24" i="37"/>
  <c r="BL25" i="37"/>
  <c r="BL26" i="37"/>
  <c r="BL27" i="37"/>
  <c r="BL28" i="37"/>
  <c r="BL29" i="37"/>
  <c r="BL30" i="37"/>
  <c r="BL31" i="37"/>
  <c r="BL32" i="37"/>
  <c r="BL33" i="37"/>
  <c r="BL34" i="37"/>
  <c r="BL35" i="37"/>
  <c r="BL36" i="37"/>
  <c r="BL37" i="37"/>
  <c r="BL38" i="37"/>
  <c r="BL39" i="37"/>
  <c r="BL40" i="37"/>
  <c r="BL41" i="37"/>
  <c r="BL42" i="37"/>
  <c r="BL43" i="37"/>
  <c r="BL44" i="37"/>
  <c r="BL45" i="37"/>
  <c r="BL46" i="37"/>
  <c r="BL47" i="37"/>
  <c r="BL48" i="37"/>
  <c r="BL49" i="37"/>
  <c r="BL50" i="37"/>
  <c r="BL51" i="37"/>
  <c r="BL52" i="37"/>
  <c r="BL53" i="37"/>
  <c r="BL54" i="37"/>
  <c r="BL55" i="37"/>
  <c r="BL56" i="37"/>
  <c r="BL57" i="37"/>
  <c r="BL58" i="37"/>
  <c r="BL59" i="37"/>
  <c r="BL60" i="37"/>
  <c r="BL61" i="37"/>
  <c r="BL62" i="37"/>
  <c r="BL63" i="37"/>
  <c r="BL64" i="37"/>
  <c r="BL65" i="37"/>
  <c r="BL66" i="37"/>
  <c r="BL67" i="37"/>
  <c r="BL68" i="37"/>
  <c r="BL69" i="37"/>
  <c r="BL70" i="37"/>
  <c r="BL71" i="37"/>
  <c r="BL72" i="37"/>
  <c r="BL73" i="37"/>
  <c r="BL74" i="37"/>
  <c r="BL75" i="37"/>
  <c r="BL76" i="37"/>
  <c r="BL77" i="37"/>
  <c r="BL78" i="37"/>
  <c r="BL79" i="37"/>
  <c r="BL80" i="37"/>
  <c r="BL81" i="37"/>
  <c r="BL82" i="37"/>
  <c r="BL83" i="37"/>
  <c r="BL84" i="37"/>
  <c r="BL85" i="37"/>
  <c r="BL86" i="37"/>
  <c r="BL87" i="37"/>
  <c r="BL88" i="37"/>
  <c r="BL89" i="37"/>
  <c r="BL90" i="37"/>
  <c r="BL91" i="37"/>
  <c r="BL92" i="37"/>
  <c r="BL93" i="37"/>
  <c r="BL94" i="37"/>
  <c r="BL95" i="37"/>
  <c r="BL96" i="37"/>
  <c r="BL97" i="37"/>
  <c r="BL98" i="37"/>
  <c r="BL99" i="37"/>
  <c r="BL100" i="37"/>
  <c r="BL101" i="37"/>
  <c r="BL102" i="37"/>
  <c r="BL103" i="37"/>
  <c r="BL104" i="37"/>
  <c r="BL105" i="37"/>
  <c r="BL106" i="37"/>
  <c r="BL107" i="37"/>
  <c r="BL108" i="37"/>
  <c r="BL109" i="37"/>
  <c r="BL110" i="37"/>
  <c r="BL111" i="37"/>
  <c r="BL112" i="37"/>
  <c r="BL113" i="37"/>
  <c r="BL114" i="37"/>
  <c r="BL115" i="37"/>
  <c r="BL116" i="37"/>
  <c r="BL117" i="37"/>
  <c r="BL118" i="37"/>
  <c r="BL119" i="37"/>
  <c r="BL120" i="37"/>
  <c r="BL121" i="37"/>
  <c r="BL122" i="37"/>
  <c r="BL123" i="37"/>
  <c r="BL124" i="37"/>
  <c r="BL125" i="37"/>
  <c r="BL126" i="37"/>
  <c r="BL127" i="37"/>
  <c r="BL128" i="37"/>
  <c r="BL129" i="37"/>
  <c r="BL130" i="37"/>
  <c r="BL131" i="37"/>
  <c r="BL132" i="37"/>
  <c r="BL133" i="37"/>
  <c r="BL134" i="37"/>
  <c r="BL135" i="37"/>
  <c r="BL136" i="37"/>
  <c r="BL137" i="37"/>
  <c r="BL138" i="37"/>
  <c r="BL139" i="37"/>
  <c r="BL140" i="37"/>
  <c r="BL141" i="37"/>
  <c r="BL142" i="37"/>
  <c r="BL143" i="37"/>
  <c r="BL144" i="37"/>
  <c r="BL145" i="37"/>
  <c r="BL146" i="37"/>
  <c r="BL147" i="37"/>
  <c r="BL148" i="37"/>
  <c r="BL149" i="37"/>
  <c r="BL150" i="37"/>
  <c r="BL151" i="37"/>
  <c r="BL152" i="37"/>
  <c r="BL153" i="37"/>
  <c r="BL154" i="37"/>
  <c r="BL155" i="37"/>
  <c r="BL156" i="37"/>
  <c r="BL157" i="37"/>
  <c r="BL158" i="37"/>
  <c r="BL159" i="37"/>
  <c r="BL160" i="37"/>
  <c r="BL161" i="37"/>
  <c r="BL162" i="37"/>
  <c r="BL163" i="37"/>
  <c r="BL164" i="37"/>
  <c r="BL165" i="37"/>
  <c r="BL166" i="37"/>
  <c r="BL167" i="37"/>
  <c r="BL168" i="37"/>
  <c r="BL169" i="37"/>
  <c r="BL170" i="37"/>
  <c r="BL171" i="37"/>
  <c r="BL172" i="37"/>
  <c r="BL173" i="37"/>
  <c r="BL174" i="37"/>
  <c r="BL175" i="37"/>
  <c r="BL176" i="37"/>
  <c r="BL177" i="37"/>
  <c r="BL178" i="37"/>
  <c r="BL179" i="37"/>
  <c r="BL180" i="37"/>
  <c r="BL181" i="37"/>
  <c r="BL182" i="37"/>
  <c r="BL183" i="37"/>
  <c r="BL184" i="37"/>
  <c r="BL185" i="37"/>
  <c r="BL186" i="37"/>
  <c r="BL187" i="37"/>
  <c r="BL188" i="37"/>
  <c r="BL189" i="37"/>
  <c r="BL190" i="37"/>
  <c r="BL191" i="37"/>
  <c r="BL192" i="37"/>
  <c r="BL193" i="37"/>
  <c r="BL194" i="37"/>
  <c r="BL195" i="37"/>
  <c r="BL196" i="37"/>
  <c r="BL197" i="37"/>
  <c r="BL198" i="37"/>
  <c r="BL199" i="37"/>
  <c r="BL200" i="37"/>
  <c r="BL201" i="37"/>
  <c r="BL202" i="37"/>
  <c r="BL203" i="37"/>
  <c r="BL204" i="37"/>
  <c r="BL205" i="37"/>
  <c r="BL206" i="37"/>
  <c r="BL207" i="37"/>
  <c r="BL208" i="37"/>
  <c r="BL209" i="37"/>
  <c r="BL210" i="37"/>
  <c r="BL211" i="37"/>
  <c r="BL212" i="37"/>
  <c r="BL213" i="37"/>
  <c r="BL214" i="37"/>
  <c r="BL215" i="37"/>
  <c r="BL216" i="37"/>
  <c r="BL217" i="37"/>
  <c r="BL218" i="37"/>
  <c r="BL219" i="37"/>
  <c r="BL220" i="37"/>
  <c r="BL221" i="37"/>
  <c r="BL222" i="37"/>
  <c r="BL223" i="37"/>
  <c r="BL224" i="37"/>
  <c r="BL225" i="37"/>
  <c r="BL226" i="37"/>
  <c r="BL227" i="37"/>
  <c r="BL228" i="37"/>
  <c r="BL229" i="37"/>
  <c r="BL230" i="37"/>
  <c r="BL231" i="37"/>
  <c r="BL232" i="37"/>
  <c r="BL233" i="37"/>
  <c r="BL234" i="37"/>
  <c r="BL235" i="37"/>
  <c r="BL236" i="37"/>
  <c r="BL237" i="37"/>
  <c r="BL238" i="37"/>
  <c r="BL239" i="37"/>
  <c r="BL240" i="37"/>
  <c r="BL241" i="37"/>
  <c r="BL242" i="37"/>
  <c r="BL243" i="37"/>
  <c r="BL244" i="37"/>
  <c r="BL245" i="37"/>
  <c r="BL246" i="37"/>
  <c r="BL247" i="37"/>
  <c r="BL248" i="37"/>
  <c r="BL249" i="37"/>
  <c r="BL250" i="37"/>
  <c r="BL251" i="37"/>
  <c r="BL2" i="37"/>
  <c r="BK3" i="37"/>
  <c r="BK4" i="37"/>
  <c r="BK5" i="37"/>
  <c r="BK6" i="37"/>
  <c r="BK7" i="37"/>
  <c r="BK8" i="37"/>
  <c r="BK9" i="37"/>
  <c r="BK10" i="37"/>
  <c r="BK11" i="37"/>
  <c r="BK12" i="37"/>
  <c r="BK13" i="37"/>
  <c r="BK14" i="37"/>
  <c r="BK15" i="37"/>
  <c r="BK16" i="37"/>
  <c r="BK17" i="37"/>
  <c r="BK18" i="37"/>
  <c r="BK19" i="37"/>
  <c r="BK20" i="37"/>
  <c r="BK21" i="37"/>
  <c r="BK22" i="37"/>
  <c r="BK23" i="37"/>
  <c r="BK24" i="37"/>
  <c r="BK25" i="37"/>
  <c r="BK26" i="37"/>
  <c r="BK27" i="37"/>
  <c r="BK28" i="37"/>
  <c r="BK29" i="37"/>
  <c r="BK30" i="37"/>
  <c r="BK31" i="37"/>
  <c r="BK32" i="37"/>
  <c r="BK33" i="37"/>
  <c r="BK34" i="37"/>
  <c r="BK35" i="37"/>
  <c r="BK36" i="37"/>
  <c r="BK37" i="37"/>
  <c r="BK38" i="37"/>
  <c r="BK39" i="37"/>
  <c r="BK40" i="37"/>
  <c r="BK41" i="37"/>
  <c r="BK42" i="37"/>
  <c r="BK43" i="37"/>
  <c r="BK44" i="37"/>
  <c r="BK45" i="37"/>
  <c r="BK46" i="37"/>
  <c r="BK47" i="37"/>
  <c r="BK48" i="37"/>
  <c r="BK49" i="37"/>
  <c r="BK50" i="37"/>
  <c r="BK51" i="37"/>
  <c r="BK52" i="37"/>
  <c r="BK53" i="37"/>
  <c r="BK54" i="37"/>
  <c r="BK55" i="37"/>
  <c r="BK56" i="37"/>
  <c r="BK57" i="37"/>
  <c r="BK58" i="37"/>
  <c r="BK59" i="37"/>
  <c r="BK60" i="37"/>
  <c r="BK61" i="37"/>
  <c r="BK62" i="37"/>
  <c r="BK63" i="37"/>
  <c r="BK64" i="37"/>
  <c r="BK65" i="37"/>
  <c r="BK66" i="37"/>
  <c r="BK67" i="37"/>
  <c r="BK68" i="37"/>
  <c r="BK69" i="37"/>
  <c r="BK70" i="37"/>
  <c r="BK71" i="37"/>
  <c r="BK72" i="37"/>
  <c r="BK73" i="37"/>
  <c r="BK74" i="37"/>
  <c r="BK75" i="37"/>
  <c r="BK76" i="37"/>
  <c r="BK77" i="37"/>
  <c r="BK78" i="37"/>
  <c r="BK79" i="37"/>
  <c r="BK80" i="37"/>
  <c r="BK81" i="37"/>
  <c r="BK82" i="37"/>
  <c r="BK83" i="37"/>
  <c r="BK84" i="37"/>
  <c r="BK85" i="37"/>
  <c r="BK86" i="37"/>
  <c r="BK87" i="37"/>
  <c r="BK88" i="37"/>
  <c r="BK89" i="37"/>
  <c r="BK90" i="37"/>
  <c r="BK91" i="37"/>
  <c r="BK92" i="37"/>
  <c r="BK93" i="37"/>
  <c r="BK94" i="37"/>
  <c r="BK95" i="37"/>
  <c r="BK96" i="37"/>
  <c r="BK97" i="37"/>
  <c r="BK98" i="37"/>
  <c r="BK99" i="37"/>
  <c r="BK100" i="37"/>
  <c r="BK101" i="37"/>
  <c r="BK102" i="37"/>
  <c r="BK103" i="37"/>
  <c r="BK104" i="37"/>
  <c r="BK105" i="37"/>
  <c r="BK106" i="37"/>
  <c r="BK107" i="37"/>
  <c r="BK108" i="37"/>
  <c r="BK109" i="37"/>
  <c r="BK110" i="37"/>
  <c r="BK111" i="37"/>
  <c r="BK112" i="37"/>
  <c r="BK113" i="37"/>
  <c r="BK114" i="37"/>
  <c r="BK115" i="37"/>
  <c r="BK116" i="37"/>
  <c r="BK117" i="37"/>
  <c r="BK118" i="37"/>
  <c r="BK119" i="37"/>
  <c r="BK120" i="37"/>
  <c r="BK121" i="37"/>
  <c r="BK122" i="37"/>
  <c r="BK123" i="37"/>
  <c r="BK124" i="37"/>
  <c r="BK125" i="37"/>
  <c r="BK126" i="37"/>
  <c r="BK127" i="37"/>
  <c r="BK128" i="37"/>
  <c r="BK129" i="37"/>
  <c r="BK130" i="37"/>
  <c r="BK131" i="37"/>
  <c r="BK132" i="37"/>
  <c r="BK133" i="37"/>
  <c r="BK134" i="37"/>
  <c r="BK135" i="37"/>
  <c r="BK136" i="37"/>
  <c r="BK137" i="37"/>
  <c r="BK138" i="37"/>
  <c r="BK139" i="37"/>
  <c r="BK140" i="37"/>
  <c r="BK141" i="37"/>
  <c r="BK142" i="37"/>
  <c r="BK143" i="37"/>
  <c r="BK144" i="37"/>
  <c r="BK145" i="37"/>
  <c r="BK146" i="37"/>
  <c r="BK147" i="37"/>
  <c r="BK148" i="37"/>
  <c r="BK149" i="37"/>
  <c r="BK150" i="37"/>
  <c r="BK151" i="37"/>
  <c r="BK152" i="37"/>
  <c r="BK153" i="37"/>
  <c r="BK154" i="37"/>
  <c r="BK155" i="37"/>
  <c r="BK156" i="37"/>
  <c r="BK157" i="37"/>
  <c r="BK158" i="37"/>
  <c r="BK159" i="37"/>
  <c r="BK160" i="37"/>
  <c r="BK161" i="37"/>
  <c r="BK162" i="37"/>
  <c r="BK163" i="37"/>
  <c r="BK164" i="37"/>
  <c r="BK165" i="37"/>
  <c r="BK166" i="37"/>
  <c r="BK167" i="37"/>
  <c r="BK168" i="37"/>
  <c r="BK169" i="37"/>
  <c r="BK170" i="37"/>
  <c r="BK171" i="37"/>
  <c r="BK172" i="37"/>
  <c r="BK173" i="37"/>
  <c r="BK174" i="37"/>
  <c r="BK175" i="37"/>
  <c r="BK176" i="37"/>
  <c r="BK177" i="37"/>
  <c r="BK178" i="37"/>
  <c r="BK179" i="37"/>
  <c r="BK180" i="37"/>
  <c r="BK181" i="37"/>
  <c r="BK182" i="37"/>
  <c r="BK183" i="37"/>
  <c r="BK184" i="37"/>
  <c r="BK185" i="37"/>
  <c r="BK186" i="37"/>
  <c r="BK187" i="37"/>
  <c r="BK188" i="37"/>
  <c r="BK189" i="37"/>
  <c r="BK190" i="37"/>
  <c r="BK191" i="37"/>
  <c r="BK192" i="37"/>
  <c r="BK193" i="37"/>
  <c r="BK194" i="37"/>
  <c r="BK195" i="37"/>
  <c r="BK196" i="37"/>
  <c r="BK197" i="37"/>
  <c r="BK198" i="37"/>
  <c r="BK199" i="37"/>
  <c r="BK200" i="37"/>
  <c r="BK201" i="37"/>
  <c r="BK202" i="37"/>
  <c r="BK203" i="37"/>
  <c r="BK204" i="37"/>
  <c r="BK205" i="37"/>
  <c r="BK206" i="37"/>
  <c r="BK207" i="37"/>
  <c r="BK208" i="37"/>
  <c r="BK209" i="37"/>
  <c r="BK210" i="37"/>
  <c r="BK211" i="37"/>
  <c r="BK212" i="37"/>
  <c r="BK213" i="37"/>
  <c r="BK214" i="37"/>
  <c r="BK215" i="37"/>
  <c r="BK216" i="37"/>
  <c r="BK217" i="37"/>
  <c r="BK218" i="37"/>
  <c r="BK219" i="37"/>
  <c r="BK220" i="37"/>
  <c r="BK221" i="37"/>
  <c r="BK222" i="37"/>
  <c r="BK223" i="37"/>
  <c r="BK224" i="37"/>
  <c r="BK225" i="37"/>
  <c r="BK226" i="37"/>
  <c r="BK227" i="37"/>
  <c r="BK228" i="37"/>
  <c r="BK229" i="37"/>
  <c r="BK230" i="37"/>
  <c r="BK231" i="37"/>
  <c r="BK232" i="37"/>
  <c r="BK233" i="37"/>
  <c r="BK234" i="37"/>
  <c r="BK235" i="37"/>
  <c r="BK236" i="37"/>
  <c r="BK237" i="37"/>
  <c r="BK238" i="37"/>
  <c r="BK239" i="37"/>
  <c r="BK240" i="37"/>
  <c r="BK241" i="37"/>
  <c r="BK242" i="37"/>
  <c r="BK243" i="37"/>
  <c r="BK244" i="37"/>
  <c r="BK245" i="37"/>
  <c r="BK246" i="37"/>
  <c r="BK247" i="37"/>
  <c r="BK248" i="37"/>
  <c r="BK249" i="37"/>
  <c r="BK250" i="37"/>
  <c r="BK251" i="37"/>
  <c r="BK2" i="37"/>
  <c r="BJ29" i="37"/>
  <c r="BI3" i="37"/>
  <c r="BI4" i="37"/>
  <c r="BI5" i="37"/>
  <c r="BI6" i="37"/>
  <c r="BI7" i="37"/>
  <c r="BI8" i="37"/>
  <c r="BI9" i="37"/>
  <c r="BI2" i="37"/>
  <c r="BH3" i="37"/>
  <c r="BH4" i="37"/>
  <c r="BH5" i="37"/>
  <c r="BH6" i="37"/>
  <c r="BH7" i="37"/>
  <c r="BH8" i="37"/>
  <c r="BH9" i="37"/>
  <c r="BH2" i="37"/>
  <c r="BF15" i="37"/>
  <c r="BF3" i="37"/>
  <c r="BF4" i="37"/>
  <c r="BF5" i="37"/>
  <c r="BF6" i="37"/>
  <c r="BF7" i="37"/>
  <c r="BF8" i="37"/>
  <c r="BF9" i="37"/>
  <c r="BF10" i="37"/>
  <c r="BF11" i="37"/>
  <c r="BF12" i="37"/>
  <c r="BF13" i="37"/>
  <c r="BF14" i="37"/>
  <c r="BF2" i="37"/>
  <c r="BE15" i="37"/>
  <c r="BE3" i="37"/>
  <c r="BE4" i="37"/>
  <c r="BE5" i="37"/>
  <c r="BE6" i="37"/>
  <c r="BE7" i="37"/>
  <c r="BE8" i="37"/>
  <c r="BE9" i="37"/>
  <c r="BE10" i="37"/>
  <c r="BE11" i="37"/>
  <c r="BE12" i="37"/>
  <c r="BE13" i="37"/>
  <c r="BE14" i="37"/>
  <c r="BE2" i="37"/>
  <c r="BC3" i="37"/>
  <c r="BC4" i="37"/>
  <c r="BC5" i="37"/>
  <c r="BC6" i="37"/>
  <c r="BC7" i="37"/>
  <c r="BC8" i="37"/>
  <c r="BC9" i="37"/>
  <c r="BC10" i="37"/>
  <c r="BC11" i="37"/>
  <c r="BC12" i="37"/>
  <c r="BC13" i="37"/>
  <c r="BC14" i="37"/>
  <c r="BC15" i="37"/>
  <c r="BC16" i="37"/>
  <c r="BC17" i="37"/>
  <c r="BC18" i="37"/>
  <c r="BC19" i="37"/>
  <c r="BC20" i="37"/>
  <c r="BC21" i="37"/>
  <c r="BC22" i="37"/>
  <c r="BC23" i="37"/>
  <c r="BC24" i="37"/>
  <c r="BC25" i="37"/>
  <c r="BC26" i="37"/>
  <c r="BC27" i="37"/>
  <c r="BC28" i="37"/>
  <c r="BC29" i="37"/>
  <c r="BC30" i="37"/>
  <c r="BC31" i="37"/>
  <c r="BC32" i="37"/>
  <c r="BC33" i="37"/>
  <c r="BC34" i="37"/>
  <c r="BC35" i="37"/>
  <c r="BC36" i="37"/>
  <c r="BC37" i="37"/>
  <c r="BC38" i="37"/>
  <c r="BC39" i="37"/>
  <c r="BC40" i="37"/>
  <c r="BC41" i="37"/>
  <c r="BC42" i="37"/>
  <c r="BC43" i="37"/>
  <c r="BC44" i="37"/>
  <c r="BC45" i="37"/>
  <c r="BC46" i="37"/>
  <c r="BC47" i="37"/>
  <c r="BC48" i="37"/>
  <c r="BC49" i="37"/>
  <c r="BC50" i="37"/>
  <c r="BC51" i="37"/>
  <c r="BC52" i="37"/>
  <c r="BC2" i="37"/>
  <c r="BB3" i="37"/>
  <c r="BB4" i="37"/>
  <c r="BB5" i="37"/>
  <c r="BB6" i="37"/>
  <c r="BB7" i="37"/>
  <c r="BB8" i="37"/>
  <c r="BB9" i="37"/>
  <c r="BB10" i="37"/>
  <c r="BB11" i="37"/>
  <c r="BB12" i="37"/>
  <c r="BB13" i="37"/>
  <c r="BB14" i="37"/>
  <c r="BB15" i="37"/>
  <c r="BB16" i="37"/>
  <c r="BB17" i="37"/>
  <c r="BB18" i="37"/>
  <c r="BB19" i="37"/>
  <c r="BB20" i="37"/>
  <c r="BB21" i="37"/>
  <c r="BB22" i="37"/>
  <c r="BB23" i="37"/>
  <c r="BB24" i="37"/>
  <c r="BB25" i="37"/>
  <c r="BB26" i="37"/>
  <c r="BB27" i="37"/>
  <c r="BB28" i="37"/>
  <c r="BB29" i="37"/>
  <c r="BB30" i="37"/>
  <c r="BB31" i="37"/>
  <c r="BB32" i="37"/>
  <c r="BB33" i="37"/>
  <c r="BB34" i="37"/>
  <c r="BB35" i="37"/>
  <c r="BB36" i="37"/>
  <c r="BB37" i="37"/>
  <c r="BB38" i="37"/>
  <c r="BB39" i="37"/>
  <c r="BB40" i="37"/>
  <c r="BB41" i="37"/>
  <c r="BB42" i="37"/>
  <c r="BB43" i="37"/>
  <c r="BB44" i="37"/>
  <c r="BB45" i="37"/>
  <c r="BB46" i="37"/>
  <c r="BB47" i="37"/>
  <c r="BB48" i="37"/>
  <c r="BB49" i="37"/>
  <c r="BB50" i="37"/>
  <c r="BB51" i="37"/>
  <c r="BB52" i="37"/>
  <c r="BB2" i="37"/>
  <c r="AZ3" i="37"/>
  <c r="AZ4" i="37"/>
  <c r="AZ5" i="37"/>
  <c r="AZ6" i="37"/>
  <c r="AZ7" i="37"/>
  <c r="AZ8" i="37"/>
  <c r="AZ2" i="37"/>
  <c r="AY3" i="37"/>
  <c r="AY4" i="37"/>
  <c r="AY5" i="37"/>
  <c r="AY6" i="37"/>
  <c r="AY7" i="37"/>
  <c r="AY8" i="37"/>
  <c r="AY2" i="37"/>
  <c r="AW3" i="37"/>
  <c r="AW4" i="37"/>
  <c r="AW5" i="37"/>
  <c r="AW6" i="37"/>
  <c r="AW7" i="37"/>
  <c r="AW8" i="37"/>
  <c r="AW9" i="37"/>
  <c r="AW10" i="37"/>
  <c r="AW11" i="37"/>
  <c r="AW12" i="37"/>
  <c r="AW13" i="37"/>
  <c r="AW14" i="37"/>
  <c r="AW2" i="37"/>
  <c r="AV3" i="37"/>
  <c r="AV4" i="37"/>
  <c r="AV5" i="37"/>
  <c r="AV6" i="37"/>
  <c r="AV7" i="37"/>
  <c r="AV8" i="37"/>
  <c r="AV9" i="37"/>
  <c r="AV10" i="37"/>
  <c r="AV11" i="37"/>
  <c r="AV12" i="37"/>
  <c r="AV13" i="37"/>
  <c r="AV14" i="37"/>
  <c r="AV2" i="37"/>
  <c r="AT3" i="37"/>
  <c r="AT4" i="37"/>
  <c r="AT5" i="37"/>
  <c r="AT6" i="37"/>
  <c r="AT7" i="37"/>
  <c r="AT8" i="37"/>
  <c r="AT9" i="37"/>
  <c r="AT10" i="37"/>
  <c r="AT11" i="37"/>
  <c r="AT2" i="37"/>
  <c r="AS3" i="37"/>
  <c r="AS4" i="37"/>
  <c r="AS5" i="37"/>
  <c r="AS6" i="37"/>
  <c r="AS7" i="37"/>
  <c r="AS8" i="37"/>
  <c r="AS9" i="37"/>
  <c r="AS10" i="37"/>
  <c r="AS11" i="37"/>
  <c r="AS2" i="37"/>
  <c r="AL2" i="37"/>
  <c r="AJ3" i="37"/>
  <c r="AJ4" i="37"/>
  <c r="AJ5" i="37"/>
  <c r="AJ6" i="37"/>
  <c r="AJ7" i="37"/>
  <c r="AJ8" i="37"/>
  <c r="AJ2" i="37"/>
  <c r="AI3" i="37"/>
  <c r="AI4" i="37"/>
  <c r="AI5" i="37"/>
  <c r="AI6" i="37"/>
  <c r="AI7" i="37"/>
  <c r="AI8" i="37"/>
  <c r="AI2" i="37"/>
  <c r="AG3" i="37"/>
  <c r="AG4" i="37"/>
  <c r="AG5" i="37"/>
  <c r="AG6" i="37"/>
  <c r="AG7" i="37"/>
  <c r="AG8" i="37"/>
  <c r="AG9" i="37"/>
  <c r="AG10" i="37"/>
  <c r="AG11" i="37"/>
  <c r="AG12" i="37"/>
  <c r="AG13" i="37"/>
  <c r="AG2" i="37"/>
  <c r="AF3" i="37"/>
  <c r="AF4" i="37"/>
  <c r="AF5" i="37"/>
  <c r="AF6" i="37"/>
  <c r="AF7" i="37"/>
  <c r="AF8" i="37"/>
  <c r="AF9" i="37"/>
  <c r="AF10" i="37"/>
  <c r="AF11" i="37"/>
  <c r="AF12" i="37"/>
  <c r="AF13" i="37"/>
  <c r="AF2" i="37"/>
  <c r="AC3" i="37"/>
  <c r="AC4" i="37"/>
  <c r="AC5" i="37"/>
  <c r="AC6" i="37"/>
  <c r="AC7" i="37"/>
  <c r="AC8" i="37"/>
  <c r="AC2" i="37"/>
  <c r="AA3" i="37"/>
  <c r="AA4" i="37"/>
  <c r="AA5" i="37"/>
  <c r="AA6" i="37"/>
  <c r="AA7" i="37"/>
  <c r="AA8" i="37"/>
  <c r="AA9" i="37"/>
  <c r="AA10" i="37"/>
  <c r="AA11" i="37"/>
  <c r="AA12" i="37"/>
  <c r="AA13" i="37"/>
  <c r="AA14" i="37"/>
  <c r="AA15" i="37"/>
  <c r="AA16" i="37"/>
  <c r="AA17" i="37"/>
  <c r="AA18" i="37"/>
  <c r="AA19" i="37"/>
  <c r="AA20" i="37"/>
  <c r="AA21" i="37"/>
  <c r="AA22" i="37"/>
  <c r="AA23" i="37"/>
  <c r="AA24" i="37"/>
  <c r="AA25" i="37"/>
  <c r="AA26" i="37"/>
  <c r="AA27" i="37"/>
  <c r="AA28" i="37"/>
  <c r="AA29" i="37"/>
  <c r="AA30" i="37"/>
  <c r="AA31" i="37"/>
  <c r="AA32" i="37"/>
  <c r="AA33" i="37"/>
  <c r="AA34" i="37"/>
  <c r="AA35" i="37"/>
  <c r="AA36" i="37"/>
  <c r="AA37" i="37"/>
  <c r="AA38" i="37"/>
  <c r="AA39" i="37"/>
  <c r="AA40" i="37"/>
  <c r="AA2" i="37"/>
  <c r="Z3" i="37"/>
  <c r="Z4" i="37"/>
  <c r="Z5" i="37"/>
  <c r="Z6" i="37"/>
  <c r="Z7" i="37"/>
  <c r="Z8" i="37"/>
  <c r="Z9" i="37"/>
  <c r="Z10" i="37"/>
  <c r="Z11" i="37"/>
  <c r="Z12" i="37"/>
  <c r="Z13" i="37"/>
  <c r="Z14" i="37"/>
  <c r="Z15" i="37"/>
  <c r="Z16" i="37"/>
  <c r="Z17" i="37"/>
  <c r="Z18" i="37"/>
  <c r="Z19" i="37"/>
  <c r="Z20" i="37"/>
  <c r="Z21" i="37"/>
  <c r="Z22" i="37"/>
  <c r="Z23" i="37"/>
  <c r="Z24" i="37"/>
  <c r="Z25" i="37"/>
  <c r="Z26" i="37"/>
  <c r="Z27" i="37"/>
  <c r="Z28" i="37"/>
  <c r="Z29" i="37"/>
  <c r="Z30" i="37"/>
  <c r="Z31" i="37"/>
  <c r="Z32" i="37"/>
  <c r="Z33" i="37"/>
  <c r="Z34" i="37"/>
  <c r="Z35" i="37"/>
  <c r="Z36" i="37"/>
  <c r="Z37" i="37"/>
  <c r="Z38" i="37"/>
  <c r="Z39" i="37"/>
  <c r="Z40" i="37"/>
  <c r="Z2" i="37"/>
  <c r="Y30" i="37"/>
  <c r="X3" i="37"/>
  <c r="X4" i="37"/>
  <c r="X5" i="37"/>
  <c r="X6" i="37"/>
  <c r="X7" i="37"/>
  <c r="X8" i="37"/>
  <c r="X9" i="37"/>
  <c r="X10" i="37"/>
  <c r="X11" i="37"/>
  <c r="X12" i="37"/>
  <c r="X13" i="37"/>
  <c r="X14" i="37"/>
  <c r="X15" i="37"/>
  <c r="X16" i="37"/>
  <c r="X17" i="37"/>
  <c r="X18" i="37"/>
  <c r="X19" i="37"/>
  <c r="X20" i="37"/>
  <c r="X21" i="37"/>
  <c r="X22" i="37"/>
  <c r="X23" i="37"/>
  <c r="X24" i="37"/>
  <c r="X25" i="37"/>
  <c r="X26" i="37"/>
  <c r="X27" i="37"/>
  <c r="X28" i="37"/>
  <c r="X29" i="37"/>
  <c r="X30" i="37"/>
  <c r="X31" i="37"/>
  <c r="X32" i="37"/>
  <c r="X33" i="37"/>
  <c r="X34" i="37"/>
  <c r="X35" i="37"/>
  <c r="X36" i="37"/>
  <c r="X37" i="37"/>
  <c r="X38" i="37"/>
  <c r="X39" i="37"/>
  <c r="X40" i="37"/>
  <c r="X41" i="37"/>
  <c r="X42" i="37"/>
  <c r="X43" i="37"/>
  <c r="X44" i="37"/>
  <c r="X45" i="37"/>
  <c r="X46" i="37"/>
  <c r="X47" i="37"/>
  <c r="X48" i="37"/>
  <c r="X49" i="37"/>
  <c r="X50" i="37"/>
  <c r="X51" i="37"/>
  <c r="X52" i="37"/>
  <c r="X53" i="37"/>
  <c r="X54" i="37"/>
  <c r="X55" i="37"/>
  <c r="X56" i="37"/>
  <c r="X57" i="37"/>
  <c r="X58" i="37"/>
  <c r="X59" i="37"/>
  <c r="X60" i="37"/>
  <c r="X61" i="37"/>
  <c r="X62" i="37"/>
  <c r="X63" i="37"/>
  <c r="X64" i="37"/>
  <c r="X65" i="37"/>
  <c r="X66" i="37"/>
  <c r="X67" i="37"/>
  <c r="X68" i="37"/>
  <c r="X69" i="37"/>
  <c r="X2" i="37"/>
  <c r="W3" i="37"/>
  <c r="W4" i="37"/>
  <c r="W5" i="37"/>
  <c r="W6" i="37"/>
  <c r="W7" i="37"/>
  <c r="W8" i="37"/>
  <c r="W9" i="37"/>
  <c r="W10" i="37"/>
  <c r="W11" i="37"/>
  <c r="W12" i="37"/>
  <c r="W13" i="37"/>
  <c r="W14" i="37"/>
  <c r="W15" i="37"/>
  <c r="W16" i="37"/>
  <c r="W17" i="37"/>
  <c r="W18" i="37"/>
  <c r="W19" i="37"/>
  <c r="W20" i="37"/>
  <c r="W21" i="37"/>
  <c r="W22" i="37"/>
  <c r="W23" i="37"/>
  <c r="W24" i="37"/>
  <c r="W25" i="37"/>
  <c r="W26" i="37"/>
  <c r="W27" i="37"/>
  <c r="W28" i="37"/>
  <c r="W29" i="37"/>
  <c r="W30" i="37"/>
  <c r="W31" i="37"/>
  <c r="W32" i="37"/>
  <c r="W33" i="37"/>
  <c r="W34" i="37"/>
  <c r="W35" i="37"/>
  <c r="W36" i="37"/>
  <c r="W37" i="37"/>
  <c r="W38" i="37"/>
  <c r="W39" i="37"/>
  <c r="W40" i="37"/>
  <c r="W41" i="37"/>
  <c r="W42" i="37"/>
  <c r="W43" i="37"/>
  <c r="W44" i="37"/>
  <c r="W45" i="37"/>
  <c r="W46" i="37"/>
  <c r="W47" i="37"/>
  <c r="W48" i="37"/>
  <c r="W49" i="37"/>
  <c r="W50" i="37"/>
  <c r="W51" i="37"/>
  <c r="W52" i="37"/>
  <c r="W53" i="37"/>
  <c r="W54" i="37"/>
  <c r="W55" i="37"/>
  <c r="W56" i="37"/>
  <c r="W57" i="37"/>
  <c r="W58" i="37"/>
  <c r="W59" i="37"/>
  <c r="W60" i="37"/>
  <c r="W61" i="37"/>
  <c r="W62" i="37"/>
  <c r="W63" i="37"/>
  <c r="W64" i="37"/>
  <c r="W65" i="37"/>
  <c r="W66" i="37"/>
  <c r="W67" i="37"/>
  <c r="W68" i="37"/>
  <c r="W69" i="37"/>
  <c r="W2" i="37"/>
  <c r="U3" i="37"/>
  <c r="U4" i="37"/>
  <c r="U5" i="37"/>
  <c r="U6" i="37"/>
  <c r="U7" i="37"/>
  <c r="U8" i="37"/>
  <c r="U2" i="37"/>
  <c r="T3" i="37"/>
  <c r="T4" i="37"/>
  <c r="T5" i="37"/>
  <c r="T6" i="37"/>
  <c r="T7" i="37"/>
  <c r="T8" i="37"/>
  <c r="T2" i="37"/>
  <c r="Q9" i="37"/>
  <c r="Q3" i="37"/>
  <c r="Q4" i="37"/>
  <c r="Q5" i="37"/>
  <c r="Q6" i="37"/>
  <c r="Q7" i="37"/>
  <c r="Q8" i="37"/>
  <c r="Q2" i="37"/>
  <c r="N3" i="37"/>
  <c r="N4" i="37"/>
  <c r="N5" i="37"/>
  <c r="N6" i="37"/>
  <c r="N7" i="37"/>
  <c r="N8" i="37"/>
  <c r="N9" i="37"/>
  <c r="N10" i="37"/>
  <c r="N11" i="37"/>
  <c r="N12" i="37"/>
  <c r="N2" i="37"/>
  <c r="K3" i="37"/>
  <c r="K4" i="37"/>
  <c r="K5" i="37"/>
  <c r="K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C60" i="37"/>
  <c r="C61" i="37"/>
  <c r="C62" i="37"/>
  <c r="C63" i="37"/>
  <c r="C64" i="37"/>
  <c r="C65" i="37"/>
  <c r="C66" i="37"/>
  <c r="C67" i="37"/>
  <c r="C68" i="37"/>
  <c r="C69" i="37"/>
  <c r="C32" i="37"/>
  <c r="C3" i="37"/>
  <c r="C4" i="37"/>
  <c r="C5" i="37"/>
  <c r="C6" i="37"/>
  <c r="C7" i="37"/>
  <c r="C8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2" i="37"/>
  <c r="B69" i="37"/>
  <c r="B3" i="37"/>
  <c r="B4" i="37"/>
  <c r="B5" i="37"/>
  <c r="B6" i="37"/>
  <c r="B7" i="37"/>
  <c r="B8" i="37"/>
  <c r="B9" i="37"/>
  <c r="B10" i="37"/>
  <c r="B11" i="37"/>
  <c r="B12" i="37"/>
  <c r="B13" i="37"/>
  <c r="B14" i="37"/>
  <c r="B15" i="37"/>
  <c r="B16" i="37"/>
  <c r="B17" i="37"/>
  <c r="B18" i="37"/>
  <c r="B19" i="37"/>
  <c r="B20" i="37"/>
  <c r="B21" i="37"/>
  <c r="B22" i="37"/>
  <c r="B23" i="37"/>
  <c r="B24" i="37"/>
  <c r="B25" i="37"/>
  <c r="B26" i="37"/>
  <c r="B27" i="37"/>
  <c r="B28" i="37"/>
  <c r="B29" i="37"/>
  <c r="B30" i="37"/>
  <c r="B31" i="37"/>
  <c r="B32" i="37"/>
  <c r="B33" i="37"/>
  <c r="B34" i="37"/>
  <c r="B35" i="37"/>
  <c r="B36" i="37"/>
  <c r="B37" i="37"/>
  <c r="B38" i="37"/>
  <c r="B39" i="37"/>
  <c r="B40" i="37"/>
  <c r="B41" i="37"/>
  <c r="B42" i="37"/>
  <c r="B43" i="37"/>
  <c r="B44" i="37"/>
  <c r="B45" i="37"/>
  <c r="B46" i="37"/>
  <c r="B47" i="37"/>
  <c r="B48" i="37"/>
  <c r="B49" i="37"/>
  <c r="B50" i="37"/>
  <c r="B51" i="37"/>
  <c r="B52" i="37"/>
  <c r="B53" i="37"/>
  <c r="B54" i="37"/>
  <c r="B55" i="37"/>
  <c r="B56" i="37"/>
  <c r="B57" i="37"/>
  <c r="B58" i="37"/>
  <c r="B59" i="37"/>
  <c r="B60" i="37"/>
  <c r="B61" i="37"/>
  <c r="B62" i="37"/>
  <c r="B63" i="37"/>
  <c r="B64" i="37"/>
  <c r="B65" i="37"/>
  <c r="B66" i="37"/>
  <c r="B67" i="37"/>
  <c r="B68" i="37"/>
  <c r="B2" i="37"/>
  <c r="P9" i="37" l="1"/>
  <c r="P8" i="37"/>
  <c r="P6" i="37"/>
  <c r="P7" i="37"/>
  <c r="P3" i="37"/>
  <c r="P4" i="37"/>
  <c r="P5" i="37"/>
  <c r="A62" i="37" l="1"/>
  <c r="A38" i="37"/>
  <c r="A29" i="37"/>
  <c r="A6" i="37"/>
  <c r="A4" i="37"/>
  <c r="BJ114" i="37"/>
  <c r="BJ108" i="37"/>
  <c r="BJ106" i="37"/>
  <c r="BJ104" i="37"/>
  <c r="BJ103" i="37"/>
  <c r="BJ102" i="37"/>
  <c r="BJ98" i="37"/>
  <c r="BJ92" i="37"/>
  <c r="BJ90" i="37"/>
  <c r="BJ84" i="37"/>
  <c r="BJ78" i="37"/>
  <c r="BJ73" i="37"/>
  <c r="AR10" i="37"/>
  <c r="BJ249" i="37"/>
  <c r="BJ229" i="37"/>
  <c r="BJ221" i="37"/>
  <c r="BJ205" i="37"/>
  <c r="BJ194" i="37"/>
  <c r="BJ172" i="37"/>
  <c r="BJ153" i="37"/>
  <c r="BJ134" i="37"/>
  <c r="BJ225" i="37"/>
  <c r="BJ168" i="37"/>
  <c r="BJ132" i="37"/>
  <c r="AP9" i="37"/>
  <c r="AP8" i="37"/>
  <c r="AP7" i="37"/>
  <c r="AP6" i="37"/>
  <c r="AP5" i="37"/>
  <c r="AP4" i="37"/>
  <c r="AP3" i="37"/>
  <c r="AP2" i="37"/>
  <c r="BJ166" i="37"/>
  <c r="BJ206" i="37"/>
  <c r="BJ222" i="37"/>
  <c r="BJ242" i="37"/>
  <c r="BJ151" i="37"/>
  <c r="BJ183" i="37"/>
  <c r="BJ219" i="37"/>
  <c r="BJ192" i="37"/>
  <c r="BJ244" i="37"/>
  <c r="BJ223" i="37"/>
  <c r="BJ230" i="37"/>
  <c r="BJ224" i="37"/>
  <c r="BJ197" i="37"/>
  <c r="S8" i="37"/>
  <c r="BJ231" i="37"/>
  <c r="BA33" i="37"/>
  <c r="BJ184" i="37"/>
  <c r="S5" i="37"/>
  <c r="S4" i="37"/>
  <c r="BJ122" i="37"/>
  <c r="A68" i="37"/>
  <c r="S6" i="37"/>
  <c r="BJ188" i="37"/>
  <c r="AL3" i="37" l="1"/>
  <c r="BJ123" i="37"/>
  <c r="BJ138" i="37"/>
  <c r="BJ148" i="37"/>
  <c r="BJ158" i="37"/>
  <c r="AR2" i="37"/>
  <c r="M7" i="37"/>
  <c r="BA21" i="37"/>
  <c r="BA28" i="37"/>
  <c r="BA3" i="37"/>
  <c r="BA4" i="37"/>
  <c r="BA5" i="37"/>
  <c r="BA6" i="37"/>
  <c r="BA7" i="37"/>
  <c r="BA8" i="37"/>
  <c r="BA9" i="37"/>
  <c r="BA10" i="37"/>
  <c r="BA11" i="37"/>
  <c r="BA12" i="37"/>
  <c r="BA13" i="37"/>
  <c r="BA14" i="37"/>
  <c r="BA15" i="37"/>
  <c r="BA16" i="37"/>
  <c r="BA17" i="37"/>
  <c r="BA18" i="37"/>
  <c r="BA19" i="37"/>
  <c r="BA20" i="37"/>
  <c r="BA22" i="37"/>
  <c r="BA23" i="37"/>
  <c r="BA24" i="37"/>
  <c r="BA25" i="37"/>
  <c r="BA26" i="37"/>
  <c r="BA27" i="37"/>
  <c r="BA29" i="37"/>
  <c r="Y23" i="37"/>
  <c r="J2" i="37"/>
  <c r="BJ26" i="37"/>
  <c r="BJ43" i="37"/>
  <c r="BJ66" i="37"/>
  <c r="Y21" i="37"/>
  <c r="Y27" i="37"/>
  <c r="Y33" i="37"/>
  <c r="AR4" i="37"/>
  <c r="AR7" i="37"/>
  <c r="AR8" i="37"/>
  <c r="Y19" i="37"/>
  <c r="BA50" i="37"/>
  <c r="AR3" i="37"/>
  <c r="AR6" i="37"/>
  <c r="AX7" i="37"/>
  <c r="V19" i="37"/>
  <c r="V24" i="37"/>
  <c r="V31" i="37"/>
  <c r="V34" i="37"/>
  <c r="V44" i="37"/>
  <c r="V45" i="37"/>
  <c r="V46" i="37"/>
  <c r="V52" i="37"/>
  <c r="V54" i="37"/>
  <c r="V55" i="37"/>
  <c r="V56" i="37"/>
  <c r="V58" i="37"/>
  <c r="V60" i="37"/>
  <c r="V61" i="37"/>
  <c r="V62" i="37"/>
  <c r="V64" i="37"/>
  <c r="V66" i="37"/>
  <c r="V67" i="37"/>
  <c r="V68" i="37"/>
  <c r="AO4" i="37"/>
  <c r="AO7" i="37"/>
  <c r="AO9" i="37"/>
  <c r="BD4" i="37"/>
  <c r="BD5" i="37"/>
  <c r="BD7" i="37"/>
  <c r="BD8" i="37"/>
  <c r="BD12" i="37"/>
  <c r="Y3" i="37"/>
  <c r="Y6" i="37"/>
  <c r="Y7" i="37"/>
  <c r="Y8" i="37"/>
  <c r="Y15" i="37"/>
  <c r="Y17" i="37"/>
  <c r="Y37" i="37"/>
  <c r="AX2" i="37"/>
  <c r="AX3" i="37"/>
  <c r="AX4" i="37"/>
  <c r="AX5" i="37"/>
  <c r="AX6" i="37"/>
  <c r="AX8" i="37"/>
  <c r="AU3" i="37"/>
  <c r="AU4" i="37"/>
  <c r="AU5" i="37"/>
  <c r="AU6" i="37"/>
  <c r="AU7" i="37"/>
  <c r="AU8" i="37"/>
  <c r="AU9" i="37"/>
  <c r="AU10" i="37"/>
  <c r="AU11" i="37"/>
  <c r="AU12" i="37"/>
  <c r="AU13" i="37"/>
  <c r="AU14" i="37"/>
  <c r="BA30" i="37"/>
  <c r="BA31" i="37"/>
  <c r="BA34" i="37"/>
  <c r="BA35" i="37"/>
  <c r="BA36" i="37"/>
  <c r="BA37" i="37"/>
  <c r="BA38" i="37"/>
  <c r="BA39" i="37"/>
  <c r="BA40" i="37"/>
  <c r="BA41" i="37"/>
  <c r="BA42" i="37"/>
  <c r="BA43" i="37"/>
  <c r="BA44" i="37"/>
  <c r="BA46" i="37"/>
  <c r="BA47" i="37"/>
  <c r="BA48" i="37"/>
  <c r="BA49" i="37"/>
  <c r="BA51" i="37"/>
  <c r="BA52" i="37"/>
  <c r="AR5" i="37"/>
  <c r="AR9" i="37"/>
  <c r="AR11" i="37"/>
  <c r="A3" i="37"/>
  <c r="A5" i="37"/>
  <c r="A7" i="37"/>
  <c r="A8" i="37"/>
  <c r="A9" i="37"/>
  <c r="A10" i="37"/>
  <c r="A11" i="37"/>
  <c r="A12" i="37"/>
  <c r="A13" i="37"/>
  <c r="A14" i="37"/>
  <c r="A15" i="37"/>
  <c r="A16" i="37"/>
  <c r="A17" i="37"/>
  <c r="A18" i="37"/>
  <c r="BJ2" i="37"/>
  <c r="BJ3" i="37"/>
  <c r="BJ4" i="37"/>
  <c r="BJ5" i="37"/>
  <c r="BJ6" i="37"/>
  <c r="BJ7" i="37"/>
  <c r="BJ8" i="37"/>
  <c r="BJ9" i="37"/>
  <c r="V48" i="37"/>
  <c r="V30" i="37"/>
  <c r="AO2" i="37"/>
  <c r="V2" i="37"/>
  <c r="V16" i="37"/>
  <c r="V18" i="37"/>
  <c r="V22" i="37"/>
  <c r="V26" i="37"/>
  <c r="V42" i="37"/>
  <c r="V50" i="37"/>
  <c r="BJ10" i="37"/>
  <c r="BJ11" i="37"/>
  <c r="BJ12" i="37"/>
  <c r="BJ13" i="37"/>
  <c r="BJ14" i="37"/>
  <c r="BJ15" i="37"/>
  <c r="BJ16" i="37"/>
  <c r="BJ17" i="37"/>
  <c r="BJ18" i="37"/>
  <c r="BJ19" i="37"/>
  <c r="BJ20" i="37"/>
  <c r="BJ21" i="37"/>
  <c r="BJ22" i="37"/>
  <c r="BJ23" i="37"/>
  <c r="BJ24" i="37"/>
  <c r="BJ25" i="37"/>
  <c r="BJ27" i="37"/>
  <c r="BJ28" i="37"/>
  <c r="BJ30" i="37"/>
  <c r="BJ31" i="37"/>
  <c r="BJ32" i="37"/>
  <c r="BJ33" i="37"/>
  <c r="BJ34" i="37"/>
  <c r="BJ35" i="37"/>
  <c r="BJ36" i="37"/>
  <c r="BJ37" i="37"/>
  <c r="BJ38" i="37"/>
  <c r="BJ39" i="37"/>
  <c r="BJ40" i="37"/>
  <c r="BJ41" i="37"/>
  <c r="BJ42" i="37"/>
  <c r="BJ44" i="37"/>
  <c r="BJ45" i="37"/>
  <c r="BJ46" i="37"/>
  <c r="BJ47" i="37"/>
  <c r="BJ48" i="37"/>
  <c r="BJ49" i="37"/>
  <c r="BJ50" i="37"/>
  <c r="BJ51" i="37"/>
  <c r="BJ52" i="37"/>
  <c r="BJ53" i="37"/>
  <c r="BJ54" i="37"/>
  <c r="BJ55" i="37"/>
  <c r="BJ56" i="37"/>
  <c r="BJ57" i="37"/>
  <c r="BJ58" i="37"/>
  <c r="BJ59" i="37"/>
  <c r="BJ60" i="37"/>
  <c r="BJ61" i="37"/>
  <c r="BJ62" i="37"/>
  <c r="BJ63" i="37"/>
  <c r="BJ64" i="37"/>
  <c r="BJ65" i="37"/>
  <c r="BJ67" i="37"/>
  <c r="BJ68" i="37"/>
  <c r="A19" i="37"/>
  <c r="A20" i="37"/>
  <c r="A21" i="37"/>
  <c r="A22" i="37"/>
  <c r="A23" i="37"/>
  <c r="A24" i="37"/>
  <c r="A25" i="37"/>
  <c r="A26" i="37"/>
  <c r="A27" i="37"/>
  <c r="A28" i="37"/>
  <c r="A30" i="37"/>
  <c r="A31" i="37"/>
  <c r="A32" i="37"/>
  <c r="A33" i="37"/>
  <c r="A34" i="37"/>
  <c r="A35" i="37"/>
  <c r="A36" i="37"/>
  <c r="A37" i="37"/>
  <c r="A39" i="37"/>
  <c r="A40" i="37"/>
  <c r="A41" i="37"/>
  <c r="A42" i="37"/>
  <c r="A43" i="37"/>
  <c r="A44" i="37"/>
  <c r="A45" i="37"/>
  <c r="A46" i="37"/>
  <c r="A47" i="37"/>
  <c r="A49" i="37"/>
  <c r="A50" i="37"/>
  <c r="A51" i="37"/>
  <c r="A52" i="37"/>
  <c r="A53" i="37"/>
  <c r="A54" i="37"/>
  <c r="A55" i="37"/>
  <c r="A56" i="37"/>
  <c r="A57" i="37"/>
  <c r="A58" i="37"/>
  <c r="A59" i="37"/>
  <c r="A60" i="37"/>
  <c r="A61" i="37"/>
  <c r="A63" i="37"/>
  <c r="A64" i="37"/>
  <c r="A65" i="37"/>
  <c r="A66" i="37"/>
  <c r="A67" i="37"/>
  <c r="A69" i="37"/>
  <c r="S3" i="37"/>
  <c r="S7" i="37"/>
  <c r="V20" i="37"/>
  <c r="V32" i="37"/>
  <c r="V40" i="37"/>
  <c r="V36" i="37"/>
  <c r="V38" i="37"/>
  <c r="BJ69" i="37"/>
  <c r="V8" i="37"/>
  <c r="V10" i="37"/>
  <c r="V12" i="37"/>
  <c r="V14" i="37"/>
  <c r="V28" i="37"/>
  <c r="V7" i="37"/>
  <c r="V21" i="37"/>
  <c r="V27" i="37"/>
  <c r="V29" i="37"/>
  <c r="V37" i="37"/>
  <c r="V41" i="37"/>
  <c r="V47" i="37"/>
  <c r="V49" i="37"/>
  <c r="V51" i="37"/>
  <c r="V53" i="37"/>
  <c r="V57" i="37"/>
  <c r="V59" i="37"/>
  <c r="V63" i="37"/>
  <c r="V69" i="37"/>
  <c r="AO6" i="37"/>
  <c r="BD2" i="37"/>
  <c r="BD3" i="37"/>
  <c r="BD6" i="37"/>
  <c r="BD9" i="37"/>
  <c r="BD10" i="37"/>
  <c r="BD11" i="37"/>
  <c r="BD13" i="37"/>
  <c r="BD14" i="37"/>
  <c r="BD15" i="37"/>
  <c r="Y2" i="37"/>
  <c r="Y4" i="37"/>
  <c r="Y5" i="37"/>
  <c r="Y9" i="37"/>
  <c r="Y10" i="37"/>
  <c r="Y12" i="37"/>
  <c r="Y13" i="37"/>
  <c r="Y14" i="37"/>
  <c r="Y18" i="37"/>
  <c r="Y20" i="37"/>
  <c r="Y22" i="37"/>
  <c r="Y24" i="37"/>
  <c r="Y26" i="37"/>
  <c r="Y28" i="37"/>
  <c r="Y29" i="37"/>
  <c r="Y31" i="37"/>
  <c r="Y32" i="37"/>
  <c r="Y35" i="37"/>
  <c r="Y36" i="37"/>
  <c r="Y38" i="37"/>
  <c r="Y39" i="37"/>
  <c r="Y40" i="37"/>
  <c r="M3" i="37"/>
  <c r="M9" i="37"/>
  <c r="BJ70" i="37"/>
  <c r="BJ71" i="37"/>
  <c r="BJ72" i="37"/>
  <c r="BJ74" i="37"/>
  <c r="BJ75" i="37"/>
  <c r="BJ76" i="37"/>
  <c r="BJ77" i="37"/>
  <c r="BJ79" i="37"/>
  <c r="BJ80" i="37"/>
  <c r="BJ81" i="37"/>
  <c r="BJ82" i="37"/>
  <c r="BJ83" i="37"/>
  <c r="BJ85" i="37"/>
  <c r="BJ86" i="37"/>
  <c r="BJ87" i="37"/>
  <c r="BJ88" i="37"/>
  <c r="BJ89" i="37"/>
  <c r="BJ91" i="37"/>
  <c r="BJ93" i="37"/>
  <c r="BJ94" i="37"/>
  <c r="BJ95" i="37"/>
  <c r="BJ96" i="37"/>
  <c r="BJ97" i="37"/>
  <c r="BJ99" i="37"/>
  <c r="BJ100" i="37"/>
  <c r="BJ101" i="37"/>
  <c r="BJ105" i="37"/>
  <c r="BJ107" i="37"/>
  <c r="BJ109" i="37"/>
  <c r="BJ110" i="37"/>
  <c r="BJ111" i="37"/>
  <c r="BJ112" i="37"/>
  <c r="BJ113" i="37"/>
  <c r="BJ115" i="37"/>
  <c r="BJ116" i="37"/>
  <c r="BJ117" i="37"/>
  <c r="BJ118" i="37"/>
  <c r="BJ119" i="37"/>
  <c r="BJ120" i="37"/>
  <c r="BJ121" i="37"/>
  <c r="BJ124" i="37"/>
  <c r="BJ125" i="37"/>
  <c r="BJ126" i="37"/>
  <c r="BJ127" i="37"/>
  <c r="BJ128" i="37"/>
  <c r="BJ129" i="37"/>
  <c r="BJ130" i="37"/>
  <c r="BJ131" i="37"/>
  <c r="BJ133" i="37"/>
  <c r="BJ135" i="37"/>
  <c r="BJ136" i="37"/>
  <c r="BJ137" i="37"/>
  <c r="BJ139" i="37"/>
  <c r="BJ140" i="37"/>
  <c r="BJ141" i="37"/>
  <c r="BJ142" i="37"/>
  <c r="BJ143" i="37"/>
  <c r="BJ144" i="37"/>
  <c r="BJ145" i="37"/>
  <c r="BJ146" i="37"/>
  <c r="BJ147" i="37"/>
  <c r="BJ149" i="37"/>
  <c r="BJ150" i="37"/>
  <c r="BJ152" i="37"/>
  <c r="BJ154" i="37"/>
  <c r="BJ155" i="37"/>
  <c r="BJ156" i="37"/>
  <c r="BJ157" i="37"/>
  <c r="BJ159" i="37"/>
  <c r="BJ160" i="37"/>
  <c r="BJ161" i="37"/>
  <c r="BJ162" i="37"/>
  <c r="BJ163" i="37"/>
  <c r="BJ164" i="37"/>
  <c r="BJ165" i="37"/>
  <c r="BJ167" i="37"/>
  <c r="BJ169" i="37"/>
  <c r="BJ170" i="37"/>
  <c r="BJ171" i="37"/>
  <c r="BJ173" i="37"/>
  <c r="BJ174" i="37"/>
  <c r="BJ175" i="37"/>
  <c r="BJ176" i="37"/>
  <c r="BJ177" i="37"/>
  <c r="BJ178" i="37"/>
  <c r="BJ179" i="37"/>
  <c r="BJ180" i="37"/>
  <c r="BJ181" i="37"/>
  <c r="BJ182" i="37"/>
  <c r="BJ185" i="37"/>
  <c r="BJ186" i="37"/>
  <c r="BJ187" i="37"/>
  <c r="BJ189" i="37"/>
  <c r="BJ190" i="37"/>
  <c r="BJ191" i="37"/>
  <c r="BJ193" i="37"/>
  <c r="BJ195" i="37"/>
  <c r="BJ196" i="37"/>
  <c r="BJ198" i="37"/>
  <c r="BJ199" i="37"/>
  <c r="BJ200" i="37"/>
  <c r="BJ201" i="37"/>
  <c r="BJ202" i="37"/>
  <c r="BJ203" i="37"/>
  <c r="BJ204" i="37"/>
  <c r="BJ207" i="37"/>
  <c r="BJ208" i="37"/>
  <c r="BJ209" i="37"/>
  <c r="BJ210" i="37"/>
  <c r="BJ211" i="37"/>
  <c r="BJ212" i="37"/>
  <c r="BJ213" i="37"/>
  <c r="BJ214" i="37"/>
  <c r="BJ215" i="37"/>
  <c r="BJ216" i="37"/>
  <c r="BJ217" i="37"/>
  <c r="BJ218" i="37"/>
  <c r="BJ220" i="37"/>
  <c r="BJ226" i="37"/>
  <c r="BJ227" i="37"/>
  <c r="BJ228" i="37"/>
  <c r="BJ232" i="37"/>
  <c r="BJ233" i="37"/>
  <c r="BJ234" i="37"/>
  <c r="BJ235" i="37"/>
  <c r="BJ236" i="37"/>
  <c r="BJ237" i="37"/>
  <c r="BJ238" i="37"/>
  <c r="BJ239" i="37"/>
  <c r="BJ240" i="37"/>
  <c r="BJ241" i="37"/>
  <c r="BJ243" i="37"/>
  <c r="BJ245" i="37"/>
  <c r="BJ246" i="37"/>
  <c r="BJ247" i="37"/>
  <c r="BJ248" i="37"/>
  <c r="BJ250" i="37"/>
  <c r="BJ251" i="37"/>
  <c r="V3" i="37"/>
  <c r="V11" i="37"/>
  <c r="V13" i="37"/>
  <c r="V23" i="37"/>
  <c r="V25" i="37"/>
  <c r="V33" i="37"/>
  <c r="V35" i="37"/>
  <c r="V39" i="37"/>
  <c r="V43" i="37"/>
  <c r="V65" i="37"/>
  <c r="G2" i="37"/>
  <c r="G3" i="37"/>
  <c r="M4" i="37"/>
  <c r="M5" i="37"/>
  <c r="M6" i="37"/>
  <c r="M10" i="37"/>
  <c r="M11" i="37"/>
  <c r="M12" i="37"/>
  <c r="AB3" i="37"/>
  <c r="AB5" i="37"/>
  <c r="AB6" i="37"/>
  <c r="AB8" i="37"/>
  <c r="J3" i="37"/>
  <c r="J4" i="37"/>
  <c r="J5" i="37"/>
  <c r="M2" i="37"/>
  <c r="BA32" i="37"/>
  <c r="A2" i="37"/>
  <c r="M8" i="37"/>
  <c r="AB4" i="37"/>
  <c r="P2" i="37"/>
  <c r="AB7" i="37"/>
  <c r="BA2" i="37"/>
  <c r="BA45" i="37"/>
  <c r="AU2" i="37"/>
  <c r="S2" i="37"/>
  <c r="A48" i="37"/>
  <c r="V4" i="37"/>
  <c r="V5" i="37"/>
  <c r="V9" i="37"/>
  <c r="V15" i="37"/>
  <c r="V17" i="37"/>
  <c r="V6" i="37"/>
  <c r="S132" i="37" l="1"/>
  <c r="AL4" i="37"/>
  <c r="AE11" i="37"/>
  <c r="AH6" i="37"/>
  <c r="BG2" i="37"/>
  <c r="AH2" i="37"/>
  <c r="AH4" i="37"/>
  <c r="AE10" i="37"/>
  <c r="BG5" i="37"/>
  <c r="AH8" i="37"/>
  <c r="AM14" i="37"/>
  <c r="AE6" i="37"/>
  <c r="AE8" i="37"/>
  <c r="AE7" i="37"/>
  <c r="AE9" i="37"/>
  <c r="AE13" i="37"/>
  <c r="BG9" i="37"/>
  <c r="BG4" i="37"/>
  <c r="AH7" i="37"/>
  <c r="BG6" i="37"/>
  <c r="AH3" i="37"/>
  <c r="BG7" i="37"/>
  <c r="AE4" i="37"/>
  <c r="AE5" i="37"/>
  <c r="AE2" i="37"/>
  <c r="AE3" i="37"/>
  <c r="AE12" i="37"/>
  <c r="BG8" i="37"/>
  <c r="BG3" i="37"/>
  <c r="AH5" i="37"/>
  <c r="AO10" i="37"/>
  <c r="AO8" i="37"/>
  <c r="Y34" i="37"/>
  <c r="P10" i="37"/>
  <c r="BD17" i="37"/>
  <c r="Y25" i="37"/>
  <c r="Y16" i="37"/>
  <c r="Y11" i="37"/>
  <c r="AO3" i="37"/>
  <c r="AX10" i="37"/>
  <c r="AO5" i="37"/>
  <c r="AB2" i="37"/>
  <c r="AB10" i="37" s="1"/>
  <c r="A70" i="37"/>
  <c r="J7" i="37"/>
  <c r="AK2" i="37"/>
  <c r="M14" i="37"/>
  <c r="AM2" i="37"/>
  <c r="AR13" i="37"/>
  <c r="BJ253" i="37"/>
  <c r="G5" i="37"/>
  <c r="BA54" i="37"/>
  <c r="AU16" i="37"/>
  <c r="BG11" i="37" l="1"/>
  <c r="AL5" i="37"/>
  <c r="AM3" i="37"/>
  <c r="AK3" i="37"/>
  <c r="Y42" i="37"/>
  <c r="AO12" i="37"/>
  <c r="AH10" i="37"/>
  <c r="V71" i="37"/>
  <c r="AE15" i="37"/>
  <c r="AL7" i="37" l="1"/>
  <c r="AL6" i="37"/>
  <c r="AK4" i="37"/>
  <c r="AM4" i="37"/>
  <c r="AL8" i="37" l="1"/>
  <c r="AK6" i="37"/>
  <c r="AM5" i="37"/>
  <c r="AM6" i="37"/>
  <c r="AK5" i="37"/>
  <c r="AL9" i="37" l="1"/>
  <c r="AK7" i="37"/>
  <c r="AM7" i="37"/>
  <c r="AL10" i="37" l="1"/>
  <c r="AM8" i="37"/>
  <c r="AK8" i="37"/>
  <c r="AL11" i="37" l="1"/>
  <c r="AK9" i="37"/>
  <c r="AM9" i="37"/>
  <c r="AL12" i="37" l="1"/>
  <c r="AM10" i="37"/>
  <c r="AK10" i="37"/>
  <c r="AL13" i="37" l="1"/>
  <c r="AK11" i="37"/>
  <c r="AM11" i="37"/>
  <c r="AL14" i="37" l="1"/>
  <c r="AK12" i="37"/>
  <c r="AM12" i="37"/>
  <c r="AL15" i="37" l="1"/>
  <c r="AK13" i="37"/>
  <c r="AM13" i="37"/>
  <c r="AK14" i="37"/>
  <c r="AL16" i="37" l="1"/>
  <c r="AK15" i="37"/>
  <c r="AM16" i="37"/>
  <c r="AL17" i="37" l="1"/>
  <c r="AK16" i="37"/>
  <c r="AL18" i="37" l="1"/>
  <c r="AL19" i="37" l="1"/>
  <c r="AK17" i="37"/>
  <c r="AL20" i="37" l="1"/>
  <c r="AK18" i="37"/>
  <c r="AL21" i="37" l="1"/>
  <c r="AK19" i="37"/>
  <c r="AL22" i="37" l="1"/>
  <c r="AK20" i="37"/>
  <c r="AL23" i="37" l="1"/>
  <c r="AK21" i="37"/>
  <c r="AL24" i="37" l="1"/>
  <c r="AK22" i="37"/>
  <c r="AL25" i="37" l="1"/>
  <c r="AK23" i="37"/>
  <c r="AK24" i="37" l="1"/>
  <c r="AK25" i="37" l="1"/>
  <c r="AK27" i="37" l="1"/>
</calcChain>
</file>

<file path=xl/sharedStrings.xml><?xml version="1.0" encoding="utf-8"?>
<sst xmlns="http://schemas.openxmlformats.org/spreadsheetml/2006/main" count="1896" uniqueCount="1425">
  <si>
    <t>Vigilar la màquina, fer funcionar / conduir la màquina</t>
  </si>
  <si>
    <t>Feines amb eines manuals - sense especificar</t>
  </si>
  <si>
    <t>D'altres activitats físiques del grup 20</t>
  </si>
  <si>
    <t>Conduir/anar a bord d'un mitjà de transport - equip de càrrega - sense especificar</t>
  </si>
  <si>
    <t>Conduir un mitjà de transport o un equip de càrrega - mòbil i amb motor</t>
  </si>
  <si>
    <t>Índex</t>
  </si>
  <si>
    <t>20 Fractura d'ossos</t>
  </si>
  <si>
    <t>80 Ofegaments i asfíxies</t>
  </si>
  <si>
    <t>90 Efectes del renou, vibració i pressió</t>
  </si>
  <si>
    <t>Tronc i òrgans interns</t>
  </si>
  <si>
    <t>Conduir un mitjà de transport o un equip de càrrega - mòbil i sense motor</t>
  </si>
  <si>
    <t>Ser passatger a bord d'un mitjà de transport</t>
  </si>
  <si>
    <t>D'altres activitats físiques del grup 30</t>
  </si>
  <si>
    <t xml:space="preserve">Desviació </t>
  </si>
  <si>
    <t>89</t>
  </si>
  <si>
    <t>Desviació per problema elèctric, explosió, foc - sense especificar</t>
  </si>
  <si>
    <t>Explosió</t>
  </si>
  <si>
    <t>Incendi, foc</t>
  </si>
  <si>
    <t>Desviació per desbordament,capgirada, fuita, vessament, vaporització, emanació - sense especificar</t>
  </si>
  <si>
    <t>Trencament, esclat, relliscada, caiguda, estimbada d'agent material - sense especificar</t>
  </si>
  <si>
    <t xml:space="preserve">Pèrdua (total o parcial) de control d' animal </t>
  </si>
  <si>
    <t>Relliscada o ensopegada amb caiguda - caiguda de persones - sense especificar</t>
  </si>
  <si>
    <t>Caiguda d'una persona - des d'una altura</t>
  </si>
  <si>
    <t>Relliscada o ensopegada amb caiguda - caiguda d'una persona - al mateix nivel</t>
  </si>
  <si>
    <t>Trepitjar un objecte tallant</t>
  </si>
  <si>
    <t>Aixecar, transportar, aixecar-se</t>
  </si>
  <si>
    <t>Dipositar, acotar-se</t>
  </si>
  <si>
    <t>Pèrdua (total o parcial) de control de màquina (inclòs l'arranque intempestiu), así com la matèria sobre la que fa feina amb la màquina</t>
  </si>
  <si>
    <t>Pèrdua (total o parcial) de control d'objecte (transportat, desplaçat, manipulat…)</t>
  </si>
  <si>
    <t>Caminar amb dificultat, relliscada - sense caiguda</t>
  </si>
  <si>
    <t>Sorpresa, por, violència, agressió, amenaça presència - sense especificar</t>
  </si>
  <si>
    <t>Sorpresa, por</t>
  </si>
  <si>
    <t>Agressió, empenta - per animals</t>
  </si>
  <si>
    <t>Hora del dia</t>
  </si>
  <si>
    <t>Hora del treball</t>
  </si>
  <si>
    <t>Tipus de lesió</t>
  </si>
  <si>
    <t>999</t>
  </si>
  <si>
    <t>Ferides i lesions superficials</t>
  </si>
  <si>
    <t>Amputacions traumàtiques, pèrdua de parts del cos</t>
  </si>
  <si>
    <t>Commocions, traumatismes interns</t>
  </si>
  <si>
    <t>Cremades, escaldades i congelacions</t>
  </si>
  <si>
    <t>Enverinaments i infeccions</t>
  </si>
  <si>
    <t>Trauma psíquic, xoc traumàtic</t>
  </si>
  <si>
    <t>Lesions múltiples</t>
  </si>
  <si>
    <t>Infarts, vessaments cerebrals i altres patologies no traumàtiques</t>
  </si>
  <si>
    <t>Altres lesions no incloses</t>
  </si>
  <si>
    <t>Part del cos afectada</t>
  </si>
  <si>
    <t>99</t>
  </si>
  <si>
    <t>Coll, columna i vèrtebres cervicals</t>
  </si>
  <si>
    <t>Esquena, columna i vèrtebres dorsolumbars</t>
  </si>
  <si>
    <t>Membres superiors</t>
  </si>
  <si>
    <t>Membres inferiors</t>
  </si>
  <si>
    <t>Tot el cos, múltiples parts afectades</t>
  </si>
  <si>
    <t>Altres parts del cos</t>
  </si>
  <si>
    <t>Forma/contacte</t>
  </si>
  <si>
    <t>Activitat física específica</t>
  </si>
  <si>
    <t>19</t>
  </si>
  <si>
    <t>39</t>
  </si>
  <si>
    <t>47</t>
  </si>
  <si>
    <t>49</t>
  </si>
  <si>
    <t>59</t>
  </si>
  <si>
    <t>64</t>
  </si>
  <si>
    <t>65</t>
  </si>
  <si>
    <t>66</t>
  </si>
  <si>
    <t>67</t>
  </si>
  <si>
    <t>69</t>
  </si>
  <si>
    <t>Arrancar la màquina, aturar la màquina</t>
  </si>
  <si>
    <t>Alimentar la màquina, buidar la màquina</t>
  </si>
  <si>
    <t>Altres activitats físiques del grup 10</t>
  </si>
  <si>
    <t>Operacions amb màquines - sense especificar</t>
  </si>
  <si>
    <t>Treballar amb eines manuals sense motor</t>
  </si>
  <si>
    <t>Treballar amb eines manuals amb motor</t>
  </si>
  <si>
    <t>Manipulació d'objectes - sense especificar</t>
  </si>
  <si>
    <t>Lligar, fermar, arrancar, desfer, premsar, desengramponar, engramponar, girar</t>
  </si>
  <si>
    <t>Llançar, projectar lluny</t>
  </si>
  <si>
    <t>Obrir, tancar (una caixa, un embalatge, un paquet)</t>
  </si>
  <si>
    <t>Obrir (un calaix), empènyer (una porta d'un hangar, d'un despatx, d'un armari)</t>
  </si>
  <si>
    <t>Transport manual - sense especificar</t>
  </si>
  <si>
    <t>Moviment - sense especificar</t>
  </si>
  <si>
    <t>Entrar, sortir</t>
  </si>
  <si>
    <t>Saltar, abalançar-se, etc.</t>
  </si>
  <si>
    <t>Nedar, submergir-se</t>
  </si>
  <si>
    <t>Fer moviments en un mateix lloc</t>
  </si>
  <si>
    <t>Altres contactes</t>
  </si>
  <si>
    <t>Municipi</t>
  </si>
  <si>
    <t>Sexe</t>
  </si>
  <si>
    <t>Ocupació</t>
  </si>
  <si>
    <t>Edat</t>
  </si>
  <si>
    <t>Tipus de contracte</t>
  </si>
  <si>
    <t>Total contractes temporals</t>
  </si>
  <si>
    <t>Indefinit</t>
  </si>
  <si>
    <t>Temporal</t>
  </si>
  <si>
    <t>90 Infarts, vessaments cerebrals i altres patologies no traumàtiques</t>
  </si>
  <si>
    <t>99 Altres contactes</t>
  </si>
  <si>
    <t xml:space="preserve">Total </t>
  </si>
  <si>
    <t>Lleus</t>
  </si>
  <si>
    <t>Mortals</t>
  </si>
  <si>
    <t>TOTALS</t>
  </si>
  <si>
    <t>Greus</t>
  </si>
  <si>
    <t xml:space="preserve">Plantilla </t>
  </si>
  <si>
    <t>A.T.</t>
  </si>
  <si>
    <t>Total  %</t>
  </si>
  <si>
    <t>004</t>
  </si>
  <si>
    <t>Afganistan</t>
  </si>
  <si>
    <t>710</t>
  </si>
  <si>
    <t>276</t>
  </si>
  <si>
    <t>020</t>
  </si>
  <si>
    <t>Andorra</t>
  </si>
  <si>
    <t>024</t>
  </si>
  <si>
    <t>Angola</t>
  </si>
  <si>
    <t>010</t>
  </si>
  <si>
    <t>028</t>
  </si>
  <si>
    <t>532</t>
  </si>
  <si>
    <t>682</t>
  </si>
  <si>
    <t>012</t>
  </si>
  <si>
    <t>032</t>
  </si>
  <si>
    <t>Argentina</t>
  </si>
  <si>
    <t>051</t>
  </si>
  <si>
    <t>036</t>
  </si>
  <si>
    <t>040</t>
  </si>
  <si>
    <t>031</t>
  </si>
  <si>
    <t>044</t>
  </si>
  <si>
    <t>048</t>
  </si>
  <si>
    <t>050</t>
  </si>
  <si>
    <t>Bangladesh</t>
  </si>
  <si>
    <t>052</t>
  </si>
  <si>
    <t>Barbados</t>
  </si>
  <si>
    <t>056</t>
  </si>
  <si>
    <t>204</t>
  </si>
  <si>
    <t>Benin</t>
  </si>
  <si>
    <t>060</t>
  </si>
  <si>
    <t>112</t>
  </si>
  <si>
    <t>068</t>
  </si>
  <si>
    <t>070</t>
  </si>
  <si>
    <t>072</t>
  </si>
  <si>
    <t>Botswana</t>
  </si>
  <si>
    <t>076</t>
  </si>
  <si>
    <t>Brasil</t>
  </si>
  <si>
    <t>096</t>
  </si>
  <si>
    <t>Brunei Darussalam</t>
  </si>
  <si>
    <t>100</t>
  </si>
  <si>
    <t>854</t>
  </si>
  <si>
    <t>Burkina Faso</t>
  </si>
  <si>
    <t>108</t>
  </si>
  <si>
    <t>Burundi</t>
  </si>
  <si>
    <t>064</t>
  </si>
  <si>
    <t>132</t>
  </si>
  <si>
    <t>116</t>
  </si>
  <si>
    <t>120</t>
  </si>
  <si>
    <t>Camerun</t>
  </si>
  <si>
    <t>124</t>
  </si>
  <si>
    <t>136</t>
  </si>
  <si>
    <t>170</t>
  </si>
  <si>
    <t>174</t>
  </si>
  <si>
    <t>Comores</t>
  </si>
  <si>
    <t>178</t>
  </si>
  <si>
    <t>Congo</t>
  </si>
  <si>
    <t>408</t>
  </si>
  <si>
    <t>410</t>
  </si>
  <si>
    <t>384</t>
  </si>
  <si>
    <t>188</t>
  </si>
  <si>
    <t>Costa Rica</t>
  </si>
  <si>
    <t>192</t>
  </si>
  <si>
    <t>Cuba</t>
  </si>
  <si>
    <t>148</t>
  </si>
  <si>
    <t>152</t>
  </si>
  <si>
    <t>156</t>
  </si>
  <si>
    <t>208</t>
  </si>
  <si>
    <t>Dinamarca</t>
  </si>
  <si>
    <t>262</t>
  </si>
  <si>
    <t>212</t>
  </si>
  <si>
    <t>Dominica</t>
  </si>
  <si>
    <t>214</t>
  </si>
  <si>
    <t>218</t>
  </si>
  <si>
    <t>818</t>
  </si>
  <si>
    <t>222</t>
  </si>
  <si>
    <t>El Salvador</t>
  </si>
  <si>
    <t>784</t>
  </si>
  <si>
    <t>232</t>
  </si>
  <si>
    <t>Eritrea</t>
  </si>
  <si>
    <t>703</t>
  </si>
  <si>
    <t>705</t>
  </si>
  <si>
    <t>724</t>
  </si>
  <si>
    <t>840</t>
  </si>
  <si>
    <t>233</t>
  </si>
  <si>
    <t>231</t>
  </si>
  <si>
    <t>608</t>
  </si>
  <si>
    <t>246</t>
  </si>
  <si>
    <t>266</t>
  </si>
  <si>
    <t>Gabon</t>
  </si>
  <si>
    <t>270</t>
  </si>
  <si>
    <t>268</t>
  </si>
  <si>
    <t>288</t>
  </si>
  <si>
    <t>Ghana</t>
  </si>
  <si>
    <t>292</t>
  </si>
  <si>
    <t>Gibraltar</t>
  </si>
  <si>
    <t>308</t>
  </si>
  <si>
    <t>300</t>
  </si>
  <si>
    <t>312</t>
  </si>
  <si>
    <t>Guadalupe</t>
  </si>
  <si>
    <t>320</t>
  </si>
  <si>
    <t>Guatemala</t>
  </si>
  <si>
    <t>328</t>
  </si>
  <si>
    <t>882</t>
  </si>
  <si>
    <t>Samoa</t>
  </si>
  <si>
    <t>659</t>
  </si>
  <si>
    <t>674</t>
  </si>
  <si>
    <t>San Marino</t>
  </si>
  <si>
    <t>670</t>
  </si>
  <si>
    <t>662</t>
  </si>
  <si>
    <t>678</t>
  </si>
  <si>
    <t>686</t>
  </si>
  <si>
    <t>Senegal</t>
  </si>
  <si>
    <t>690</t>
  </si>
  <si>
    <t>Seychelles</t>
  </si>
  <si>
    <t>694</t>
  </si>
  <si>
    <t>702</t>
  </si>
  <si>
    <t>Singapur</t>
  </si>
  <si>
    <t>760</t>
  </si>
  <si>
    <t>706</t>
  </si>
  <si>
    <t>144</t>
  </si>
  <si>
    <t>Sri Lanka</t>
  </si>
  <si>
    <t>736</t>
  </si>
  <si>
    <t>Sudan</t>
  </si>
  <si>
    <t>752</t>
  </si>
  <si>
    <t>756</t>
  </si>
  <si>
    <t>740</t>
  </si>
  <si>
    <t>Surinam</t>
  </si>
  <si>
    <t>748</t>
  </si>
  <si>
    <t>762</t>
  </si>
  <si>
    <t>Tadjikistan</t>
  </si>
  <si>
    <t>764</t>
  </si>
  <si>
    <t>158</t>
  </si>
  <si>
    <t>Taiwan</t>
  </si>
  <si>
    <t>834</t>
  </si>
  <si>
    <t>626</t>
  </si>
  <si>
    <t>Timor Oriental</t>
  </si>
  <si>
    <t>768</t>
  </si>
  <si>
    <t>Togo</t>
  </si>
  <si>
    <t>254</t>
  </si>
  <si>
    <t>324</t>
  </si>
  <si>
    <t>Guinea</t>
  </si>
  <si>
    <t>226</t>
  </si>
  <si>
    <t>624</t>
  </si>
  <si>
    <t>332</t>
  </si>
  <si>
    <t>340</t>
  </si>
  <si>
    <t>344</t>
  </si>
  <si>
    <t>Hong Kong</t>
  </si>
  <si>
    <t>348</t>
  </si>
  <si>
    <t>356</t>
  </si>
  <si>
    <t>360</t>
  </si>
  <si>
    <t>368</t>
  </si>
  <si>
    <t>364</t>
  </si>
  <si>
    <t>Iran</t>
  </si>
  <si>
    <t>372</t>
  </si>
  <si>
    <t>Irlanda</t>
  </si>
  <si>
    <t>352</t>
  </si>
  <si>
    <t>376</t>
  </si>
  <si>
    <t>Israel</t>
  </si>
  <si>
    <t>380</t>
  </si>
  <si>
    <t>388</t>
  </si>
  <si>
    <t>Jamaica</t>
  </si>
  <si>
    <t>392</t>
  </si>
  <si>
    <t>400</t>
  </si>
  <si>
    <t>398</t>
  </si>
  <si>
    <t>404</t>
  </si>
  <si>
    <t>417</t>
  </si>
  <si>
    <t>296</t>
  </si>
  <si>
    <t>Kiribati</t>
  </si>
  <si>
    <t>414</t>
  </si>
  <si>
    <t>Kuwait</t>
  </si>
  <si>
    <t>418</t>
  </si>
  <si>
    <t>Laos</t>
  </si>
  <si>
    <t>426</t>
  </si>
  <si>
    <t>Lesotho</t>
  </si>
  <si>
    <t>428</t>
  </si>
  <si>
    <t>422</t>
  </si>
  <si>
    <t>430</t>
  </si>
  <si>
    <t>434</t>
  </si>
  <si>
    <t>438</t>
  </si>
  <si>
    <t>Liechtenstein</t>
  </si>
  <si>
    <t>440</t>
  </si>
  <si>
    <t>442</t>
  </si>
  <si>
    <t>446</t>
  </si>
  <si>
    <t>956</t>
  </si>
  <si>
    <t>450</t>
  </si>
  <si>
    <t>Madagascar</t>
  </si>
  <si>
    <t>458</t>
  </si>
  <si>
    <t>454</t>
  </si>
  <si>
    <t>Malawi</t>
  </si>
  <si>
    <t>462</t>
  </si>
  <si>
    <t>466</t>
  </si>
  <si>
    <t>Mali</t>
  </si>
  <si>
    <t>470</t>
  </si>
  <si>
    <t>Malta</t>
  </si>
  <si>
    <t>580</t>
  </si>
  <si>
    <t>504</t>
  </si>
  <si>
    <t>474</t>
  </si>
  <si>
    <t>Martinica</t>
  </si>
  <si>
    <t>480</t>
  </si>
  <si>
    <t>478</t>
  </si>
  <si>
    <t>484</t>
  </si>
  <si>
    <t>583</t>
  </si>
  <si>
    <t>498</t>
  </si>
  <si>
    <t>492</t>
  </si>
  <si>
    <t>496</t>
  </si>
  <si>
    <t>500</t>
  </si>
  <si>
    <t>508</t>
  </si>
  <si>
    <t>104</t>
  </si>
  <si>
    <t>516</t>
  </si>
  <si>
    <t>520</t>
  </si>
  <si>
    <t>Nauru</t>
  </si>
  <si>
    <t>524</t>
  </si>
  <si>
    <t>Nepal</t>
  </si>
  <si>
    <t>558</t>
  </si>
  <si>
    <t>Nicaragua</t>
  </si>
  <si>
    <t>562</t>
  </si>
  <si>
    <t>566</t>
  </si>
  <si>
    <t>Noruega</t>
  </si>
  <si>
    <t>540</t>
  </si>
  <si>
    <t>554</t>
  </si>
  <si>
    <t>512</t>
  </si>
  <si>
    <t>Oman</t>
  </si>
  <si>
    <t>528</t>
  </si>
  <si>
    <t>586</t>
  </si>
  <si>
    <t>Pakistan</t>
  </si>
  <si>
    <t>591</t>
  </si>
  <si>
    <t>598</t>
  </si>
  <si>
    <t>600</t>
  </si>
  <si>
    <t>604</t>
  </si>
  <si>
    <t>616</t>
  </si>
  <si>
    <t>620</t>
  </si>
  <si>
    <t>Portugal</t>
  </si>
  <si>
    <t>630</t>
  </si>
  <si>
    <t>Puerto Rico</t>
  </si>
  <si>
    <t>634</t>
  </si>
  <si>
    <t>Qatar</t>
  </si>
  <si>
    <t>826</t>
  </si>
  <si>
    <t>140</t>
  </si>
  <si>
    <t>203</t>
  </si>
  <si>
    <t>646</t>
  </si>
  <si>
    <t>642</t>
  </si>
  <si>
    <t>643</t>
  </si>
  <si>
    <t>732</t>
  </si>
  <si>
    <t>090</t>
  </si>
  <si>
    <t>776</t>
  </si>
  <si>
    <t>Tonga</t>
  </si>
  <si>
    <t>780</t>
  </si>
  <si>
    <t>788</t>
  </si>
  <si>
    <t>795</t>
  </si>
  <si>
    <t>792</t>
  </si>
  <si>
    <t>Turquia</t>
  </si>
  <si>
    <t>804</t>
  </si>
  <si>
    <t>800</t>
  </si>
  <si>
    <t>Uganda</t>
  </si>
  <si>
    <t>858</t>
  </si>
  <si>
    <t>860</t>
  </si>
  <si>
    <t>7901</t>
  </si>
  <si>
    <t>7902</t>
  </si>
  <si>
    <t>Ariany</t>
  </si>
  <si>
    <t>Uzbekistan</t>
  </si>
  <si>
    <t>548</t>
  </si>
  <si>
    <t>Vanuatu</t>
  </si>
  <si>
    <t>336</t>
  </si>
  <si>
    <t>862</t>
  </si>
  <si>
    <t>704</t>
  </si>
  <si>
    <t>Vietnam</t>
  </si>
  <si>
    <t>887</t>
  </si>
  <si>
    <t>861</t>
  </si>
  <si>
    <t>180</t>
  </si>
  <si>
    <t>Zaire</t>
  </si>
  <si>
    <t>894</t>
  </si>
  <si>
    <t>716</t>
  </si>
  <si>
    <t>Zimbabwe</t>
  </si>
  <si>
    <t>902</t>
  </si>
  <si>
    <t>903</t>
  </si>
  <si>
    <t>904</t>
  </si>
  <si>
    <t>901</t>
  </si>
  <si>
    <t>905</t>
  </si>
  <si>
    <t>Cod.</t>
  </si>
  <si>
    <t>Alaró</t>
  </si>
  <si>
    <t>Alaior</t>
  </si>
  <si>
    <t>Algaida</t>
  </si>
  <si>
    <t>Andratx</t>
  </si>
  <si>
    <t>Artà</t>
  </si>
  <si>
    <t>Banyalbufar</t>
  </si>
  <si>
    <t>Binissalem</t>
  </si>
  <si>
    <t>Bunyola</t>
  </si>
  <si>
    <t>Calvià</t>
  </si>
  <si>
    <t>Campanet</t>
  </si>
  <si>
    <t>Campos</t>
  </si>
  <si>
    <t>Capdepera</t>
  </si>
  <si>
    <t>Ciutadella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</si>
  <si>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</si>
  <si>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</si>
  <si>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</si>
  <si>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</si>
  <si>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</si>
  <si>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</si>
  <si>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</si>
  <si>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</si>
  <si>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</si>
  <si>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Eivissa</t>
  </si>
  <si>
    <t>Inca</t>
  </si>
  <si>
    <t>Lloret</t>
  </si>
  <si>
    <t>Lloseta</t>
  </si>
  <si>
    <t>Llubí</t>
  </si>
  <si>
    <t>Llucmajor</t>
  </si>
  <si>
    <t>Manacor</t>
  </si>
  <si>
    <t>Maria de la Salut</t>
  </si>
  <si>
    <t>Mancor de la Vall</t>
  </si>
  <si>
    <t>Marratxí</t>
  </si>
  <si>
    <t>Muro</t>
  </si>
  <si>
    <t>Palma</t>
  </si>
  <si>
    <t>Petra</t>
  </si>
  <si>
    <t>Pollença</t>
  </si>
  <si>
    <t>Porreres</t>
  </si>
  <si>
    <t>Sa Pobla</t>
  </si>
  <si>
    <t>Puigpunyent</t>
  </si>
  <si>
    <t>Sant Antoni</t>
  </si>
  <si>
    <t>Sencelles</t>
  </si>
  <si>
    <t xml:space="preserve">Sant Joan  </t>
  </si>
  <si>
    <t>Sant Llorenç</t>
  </si>
  <si>
    <t>Santa Margalida</t>
  </si>
  <si>
    <t>Santa Maria del Camí</t>
  </si>
  <si>
    <t>Santanyí</t>
  </si>
  <si>
    <t>Selva</t>
  </si>
  <si>
    <t>Ses Salines</t>
  </si>
  <si>
    <t>Sineu</t>
  </si>
  <si>
    <t>Son Servera</t>
  </si>
  <si>
    <t>Valldemossa</t>
  </si>
  <si>
    <t>Es Castell</t>
  </si>
  <si>
    <t>Vilafranca</t>
  </si>
  <si>
    <t xml:space="preserve">Municipi </t>
  </si>
  <si>
    <t xml:space="preserve">Sexe </t>
  </si>
  <si>
    <t>Lleus %</t>
  </si>
  <si>
    <t>Greus %</t>
  </si>
  <si>
    <t>Mortals %</t>
  </si>
  <si>
    <t>M. greus</t>
  </si>
  <si>
    <t>M. Greus</t>
  </si>
  <si>
    <t>M. Greus %</t>
  </si>
  <si>
    <t>Altres</t>
  </si>
  <si>
    <t>PLANTILLA</t>
  </si>
  <si>
    <t>LLOC</t>
  </si>
  <si>
    <t>Zones Industrials</t>
  </si>
  <si>
    <t>Llocs agrícoles, de cria d'animals, de piscicultura, zona forestal</t>
  </si>
  <si>
    <t>Estrangers</t>
  </si>
  <si>
    <t>Total contractes indefinits</t>
  </si>
  <si>
    <t>Albània</t>
  </si>
  <si>
    <t>Antàrtida</t>
  </si>
  <si>
    <t>Argèlia</t>
  </si>
  <si>
    <t>Austràlia</t>
  </si>
  <si>
    <t>Armènia</t>
  </si>
  <si>
    <t>Bèlgica</t>
  </si>
  <si>
    <t>Bolívia</t>
  </si>
  <si>
    <t>Canadà</t>
  </si>
  <si>
    <t>Xina</t>
  </si>
  <si>
    <t>Xile</t>
  </si>
  <si>
    <t>Geòrgia</t>
  </si>
  <si>
    <t>Gàmbia</t>
  </si>
  <si>
    <t>Grècia</t>
  </si>
  <si>
    <t>Haití</t>
  </si>
  <si>
    <t>Islàndia</t>
  </si>
  <si>
    <t>Índia</t>
  </si>
  <si>
    <t>Iraq</t>
  </si>
  <si>
    <t>Itàlia</t>
  </si>
  <si>
    <t>Jordània</t>
  </si>
  <si>
    <t>Corea del Sud</t>
  </si>
  <si>
    <t>Líban</t>
  </si>
  <si>
    <t>Letònia</t>
  </si>
  <si>
    <t>Libèria</t>
  </si>
  <si>
    <t>Mongòlia</t>
  </si>
  <si>
    <t>Marroc</t>
  </si>
  <si>
    <t>Antiga i Barbuda</t>
  </si>
  <si>
    <t>Azerbaidjan</t>
  </si>
  <si>
    <t>Àustria</t>
  </si>
  <si>
    <t>Bahames</t>
  </si>
  <si>
    <t>Bahrain</t>
  </si>
  <si>
    <t>Bermudes</t>
  </si>
  <si>
    <t>Bhutan</t>
  </si>
  <si>
    <t>Bulgària</t>
  </si>
  <si>
    <t>Croàcia</t>
  </si>
  <si>
    <t>Myanma (Birmània)</t>
  </si>
  <si>
    <t>Cap Verd</t>
  </si>
  <si>
    <t>Centreafricana, República</t>
  </si>
  <si>
    <t>Txad</t>
  </si>
  <si>
    <t>Colòmbia</t>
  </si>
  <si>
    <t>Dominicana, República</t>
  </si>
  <si>
    <t>Equador</t>
  </si>
  <si>
    <t>Etiòpia</t>
  </si>
  <si>
    <t>Estònia</t>
  </si>
  <si>
    <t>Finlàndia</t>
  </si>
  <si>
    <t>França</t>
  </si>
  <si>
    <t>Alemanya</t>
  </si>
  <si>
    <t>Hondures</t>
  </si>
  <si>
    <t>Hongria</t>
  </si>
  <si>
    <t>Indonèsia</t>
  </si>
  <si>
    <t>Japó</t>
  </si>
  <si>
    <t>Kenya</t>
  </si>
  <si>
    <t>Lituània</t>
  </si>
  <si>
    <t>Luxemburg</t>
  </si>
  <si>
    <t>Macau</t>
  </si>
  <si>
    <t>Malàisia</t>
  </si>
  <si>
    <t>Maldives, Illes</t>
  </si>
  <si>
    <t>Mauritània</t>
  </si>
  <si>
    <t>Mèxic</t>
  </si>
  <si>
    <t>Montserrat</t>
  </si>
  <si>
    <t>Moçambic</t>
  </si>
  <si>
    <t>Namíbia</t>
  </si>
  <si>
    <t>Països Baixos</t>
  </si>
  <si>
    <t>Antilles Neerlandeses</t>
  </si>
  <si>
    <t>Nova Caledònia</t>
  </si>
  <si>
    <t>Nova Zelanda</t>
  </si>
  <si>
    <t>Níger</t>
  </si>
  <si>
    <t>Nigèria</t>
  </si>
  <si>
    <t>Marianes del Nord</t>
  </si>
  <si>
    <t>Micronèsia</t>
  </si>
  <si>
    <t>Panamà</t>
  </si>
  <si>
    <t>Paraguai</t>
  </si>
  <si>
    <t>Perú</t>
  </si>
  <si>
    <t>Polònia</t>
  </si>
  <si>
    <t>Filipines</t>
  </si>
  <si>
    <t>Guínea-Bissau</t>
  </si>
  <si>
    <t>Rússia</t>
  </si>
  <si>
    <t>Aràbia Saudí</t>
  </si>
  <si>
    <t>Eslovàquia</t>
  </si>
  <si>
    <t>Eslovènia</t>
  </si>
  <si>
    <t>Somàlia</t>
  </si>
  <si>
    <t>Espanya</t>
  </si>
  <si>
    <t>Suècia</t>
  </si>
  <si>
    <t>Trinitat i Tobago</t>
  </si>
  <si>
    <t>Emirats Àrabs Units</t>
  </si>
  <si>
    <t>Tunísia</t>
  </si>
  <si>
    <t>Ucraïna</t>
  </si>
  <si>
    <t>Egipte</t>
  </si>
  <si>
    <t>Regne Unit</t>
  </si>
  <si>
    <t>Tanzània</t>
  </si>
  <si>
    <t>Uruguai</t>
  </si>
  <si>
    <t>Iugoslàvia</t>
  </si>
  <si>
    <t>Veneçuela</t>
  </si>
  <si>
    <t>Zàmbia</t>
  </si>
  <si>
    <t>Altres països d'Europa no consignats</t>
  </si>
  <si>
    <t>Altres països d'Àfrica no consignats</t>
  </si>
  <si>
    <t>Altres països d'Amèrica no consignats</t>
  </si>
  <si>
    <t>Altres paísos d'Àsia no consignats</t>
  </si>
  <si>
    <t>Altres països d'Oceania i Antàrtida no consignats</t>
  </si>
  <si>
    <t>Macedònia</t>
  </si>
  <si>
    <t>Salomó, Illes</t>
  </si>
  <si>
    <t>Caiman, Illes</t>
  </si>
  <si>
    <t>Guinea Equatorial</t>
  </si>
  <si>
    <t>Llocs d'activitats terciàries, oficines, àrees d'oci</t>
  </si>
  <si>
    <t>Centres sanitaris</t>
  </si>
  <si>
    <t>Llocs públics</t>
  </si>
  <si>
    <t>Domicilis</t>
  </si>
  <si>
    <t>Llocs d'activitats esportives</t>
  </si>
  <si>
    <t>A l'aire, elevats</t>
  </si>
  <si>
    <t>Soterranis (sense obres)</t>
  </si>
  <si>
    <t>A l'aigua (sense obres)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</si>
  <si>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</si>
  <si>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</si>
  <si>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</si>
  <si>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</si>
  <si>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</si>
  <si>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</si>
  <si>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</si>
  <si>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</si>
  <si>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</si>
  <si>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110</t>
  </si>
  <si>
    <t>Tipus de lloc de feina</t>
  </si>
  <si>
    <t>Tipus de feina</t>
  </si>
  <si>
    <t>Feines de tipus agrícola, forestal, hortícola, piscícola, amb animals vius</t>
  </si>
  <si>
    <t>Circulació, activitats esportives i artístiques</t>
  </si>
  <si>
    <t>1</t>
  </si>
  <si>
    <t>2</t>
  </si>
  <si>
    <t>3</t>
  </si>
  <si>
    <t>4</t>
  </si>
  <si>
    <t xml:space="preserve">Mes </t>
  </si>
  <si>
    <t>5</t>
  </si>
  <si>
    <t>6</t>
  </si>
  <si>
    <t>7</t>
  </si>
  <si>
    <t>8</t>
  </si>
  <si>
    <t>9</t>
  </si>
  <si>
    <t>11</t>
  </si>
  <si>
    <t>12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</si>
  <si>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</si>
  <si>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</si>
  <si>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</si>
  <si>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</si>
  <si>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</si>
  <si>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</si>
  <si>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</si>
  <si>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</si>
  <si>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</si>
  <si>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</si>
  <si>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</si>
  <si>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</si>
  <si>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DIA</t>
  </si>
  <si>
    <t>Dilluns</t>
  </si>
  <si>
    <t>Dimecres</t>
  </si>
  <si>
    <t>Dijous</t>
  </si>
  <si>
    <t>Divendres</t>
  </si>
  <si>
    <t>Dissabte</t>
  </si>
  <si>
    <t>Diumenge</t>
  </si>
  <si>
    <t>13</t>
  </si>
  <si>
    <t>14</t>
  </si>
  <si>
    <t>15</t>
  </si>
  <si>
    <t>Agafar amb la mà, aferrar, subjectar amb la mà, posar - en un pla horitzontal</t>
  </si>
  <si>
    <t>Fixar, penjar, hissar, instal·lar - en un pla vertical</t>
  </si>
  <si>
    <t>Abocar, introduir líquids, omplir, regar, polvoritzar, buidar, eixugar</t>
  </si>
  <si>
    <t>D'altres activitats físiques del grup 40</t>
  </si>
  <si>
    <t>Transportar verticalment: alçar, aixecar, davallar, etc. un objecte</t>
  </si>
  <si>
    <t>Transportar horitzontalment: estirar, empènyer, fer rodar, etc.  un objecte</t>
  </si>
  <si>
    <t>Transportar una càrrega (portar) - una persona</t>
  </si>
  <si>
    <t>D'altres activitats físiques del grup 50</t>
  </si>
  <si>
    <t>Caminar, córrer, pujar, davallar, etc.</t>
  </si>
  <si>
    <t>Arrossegar-se, enfilar-se, etc.</t>
  </si>
  <si>
    <t>Aixecar-se, asseure's, etc.</t>
  </si>
  <si>
    <t>D'altres activitats físiques del grup 60</t>
  </si>
  <si>
    <t>D'altres activitats físiques no codificades</t>
  </si>
  <si>
    <t>Ser-hi present - sense especificar</t>
  </si>
  <si>
    <t>Alcúdia</t>
  </si>
  <si>
    <t>Búger</t>
  </si>
  <si>
    <t>Fornalutx</t>
  </si>
  <si>
    <t>Maó</t>
  </si>
  <si>
    <t>Es Mercadal</t>
  </si>
  <si>
    <t>Montuïri</t>
  </si>
  <si>
    <t>Sant Josep</t>
  </si>
  <si>
    <t>Sant Joan Baptista</t>
  </si>
  <si>
    <t>Sant Lluís</t>
  </si>
  <si>
    <t>Santa Eulària</t>
  </si>
  <si>
    <t>Sóller</t>
  </si>
  <si>
    <t>Problema elèctric - que provoca un contacte directe</t>
  </si>
  <si>
    <t>D'altres desviacions del grup 10</t>
  </si>
  <si>
    <t>En estat gasós - vaporització, formació d'aerosols, de gasos</t>
  </si>
  <si>
    <t>En estat de pols: emanació de fums, emisió de pols, particles</t>
  </si>
  <si>
    <t>En estat líquid: desbordament, fuita, esquitxadura, aspersió</t>
  </si>
  <si>
    <t>En estat sòlid: desbordament, capgirada</t>
  </si>
  <si>
    <t>D'altres desviacions del grup 20</t>
  </si>
  <si>
    <t>Trencament de material, a les juntes, a les connexions</t>
  </si>
  <si>
    <t>Trencament, esclat, en fragments (fusta vidre, metall, pedra, plàstic i d'altres)</t>
  </si>
  <si>
    <t>Relliscada, enfonsament, caiguda d'agent material - superior (que cau damunt la víctima)</t>
  </si>
  <si>
    <t>Relliscada, enfonsament, caiguda d'agent material - inferior (que arrossega a la víctima)</t>
  </si>
  <si>
    <t>Relliscada, enfonsament, caiguda d'agent material - al mateix nivel</t>
  </si>
  <si>
    <t>D'altres desviacions del grup 30</t>
  </si>
  <si>
    <t>Pèrdua (total o parcial) de control de màquines, mitjans de transport - equip de càrrega, eina manual, objecte, animal - sense especificar</t>
  </si>
  <si>
    <t>Pèrdua (total o parcial) de control de mitjà de transport - equip de càrrega (amb motor o sense)</t>
  </si>
  <si>
    <t>Pèrdua (total o parcial) de control d'eina manual (amb motor o sense), així com de la matèria sobre la qual es fa feina amb l'eina</t>
  </si>
  <si>
    <t>D'altres desviacions del grup 40</t>
  </si>
  <si>
    <t>D'altres desviacions del grup 50</t>
  </si>
  <si>
    <t>Agenollar-se, asseure's, recolzar-se contra</t>
  </si>
  <si>
    <t xml:space="preserve">Quedar enganxat, ser arrossegat, per algun element o pel seu impuls </t>
  </si>
  <si>
    <t>Moviments no coordinats, gestos intempestius, inoportuns</t>
  </si>
  <si>
    <t>D'altres desviacions del grup 60</t>
  </si>
  <si>
    <t xml:space="preserve">Empènyer, estirar </t>
  </si>
  <si>
    <t>En torsió, en rotació, en girar-se</t>
  </si>
  <si>
    <t>D'altres desviacions del grup 70</t>
  </si>
  <si>
    <t>Violència, agressió, amenaça  - entre membres de l'empresa que es troben sota l'autoritat de l'empresari</t>
  </si>
  <si>
    <t>Violència, agressió, amenaça  - executada per persones alienes a l'empresa sobre les víctimes en el marc de les seves funcions (atracament de banc, conductors d'autobusos, etc)</t>
  </si>
  <si>
    <t>Presència de la víctima o d'una tercera persona que representa, per si mateixa, un perill per a ella mateixa o per als altres</t>
  </si>
  <si>
    <t>D'altres desviacions del grup 80</t>
  </si>
  <si>
    <t xml:space="preserve">D'altres desviacions </t>
  </si>
  <si>
    <t>Operacions amb màquines</t>
  </si>
  <si>
    <t xml:space="preserve">Feines amb eines manuals </t>
  </si>
  <si>
    <t>Conduir/anar a bord d'un mitjà de transport - equip de càrrega</t>
  </si>
  <si>
    <t xml:space="preserve">Manipulació d'objectes </t>
  </si>
  <si>
    <t xml:space="preserve">Transport manual </t>
  </si>
  <si>
    <t xml:space="preserve">Moviment </t>
  </si>
  <si>
    <t>Ser-hi present</t>
  </si>
  <si>
    <t>9- Altres</t>
  </si>
  <si>
    <t xml:space="preserve">Desviació per problema elèctric, explosió, foc </t>
  </si>
  <si>
    <t xml:space="preserve">Desviació per desbordament,capgirada, fuita, vessament, vaporització, emanació </t>
  </si>
  <si>
    <t xml:space="preserve">Trencament, esclat, relliscada, caiguda, estimbada d'agent material </t>
  </si>
  <si>
    <t>Pèrdua (total o parcial) de control de màquines, mitjans de transport - equip de càrrega, eina manual, objecte, animal</t>
  </si>
  <si>
    <t xml:space="preserve">Relliscada o ensopegada amb caiguda - caiguda de persones </t>
  </si>
  <si>
    <t xml:space="preserve">Moviments del cos sense esforç físic (en general provoca una lesió externa) </t>
  </si>
  <si>
    <t xml:space="preserve">Moviments del cos conseqüència de o amb un esforç físic (generalment provoca una lesió interna) </t>
  </si>
  <si>
    <t xml:space="preserve">Sorpresa, por, violència, agressió, amenaça presència </t>
  </si>
  <si>
    <t>Rang desviació</t>
  </si>
  <si>
    <t>Rang d'activitat física específica</t>
  </si>
  <si>
    <t xml:space="preserve">Ocupació 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</si>
  <si>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</si>
  <si>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</si>
  <si>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</si>
  <si>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</si>
  <si>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</si>
  <si>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</si>
  <si>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</si>
  <si>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</si>
  <si>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</si>
  <si>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</si>
  <si>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</si>
  <si>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</si>
  <si>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</si>
  <si>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</si>
  <si>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41</t>
  </si>
  <si>
    <t>País</t>
  </si>
  <si>
    <t xml:space="preserve">Mortals </t>
  </si>
  <si>
    <t>Forma / Contacte</t>
  </si>
  <si>
    <t>Desviació</t>
  </si>
  <si>
    <t>Lesió Produïda</t>
  </si>
  <si>
    <t>Activitat</t>
  </si>
  <si>
    <t>Lesió</t>
  </si>
  <si>
    <t>10 Ferides i lesions superficials</t>
  </si>
  <si>
    <t>40 Amputacions traumàtiques, pèrdua de parts del cos</t>
  </si>
  <si>
    <t>50 Commocions, traumatismes interns</t>
  </si>
  <si>
    <t>60 Cremades, escaldades i congelacions</t>
  </si>
  <si>
    <t>70 Enverinaments i infeccions</t>
  </si>
  <si>
    <t>110 Trauma psíquic, xoc traumàtic</t>
  </si>
  <si>
    <t>120 Lesions múltiples</t>
  </si>
  <si>
    <t>42</t>
  </si>
  <si>
    <t>43</t>
  </si>
  <si>
    <t>44</t>
  </si>
  <si>
    <t>45</t>
  </si>
  <si>
    <t>46</t>
  </si>
  <si>
    <t>51</t>
  </si>
  <si>
    <t>52</t>
  </si>
  <si>
    <t>53</t>
  </si>
  <si>
    <t>61</t>
  </si>
  <si>
    <t>62</t>
  </si>
  <si>
    <t>63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</si>
  <si>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</si>
  <si>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</si>
  <si>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</si>
  <si>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</si>
  <si>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</si>
  <si>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</si>
  <si>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</si>
  <si>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</si>
  <si>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</si>
  <si>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</si>
  <si>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</si>
  <si>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</si>
  <si>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</si>
  <si>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</si>
  <si>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91</t>
  </si>
  <si>
    <t>92</t>
  </si>
  <si>
    <t>93</t>
  </si>
  <si>
    <t>94</t>
  </si>
  <si>
    <t>95</t>
  </si>
  <si>
    <t>96</t>
  </si>
  <si>
    <t>97</t>
  </si>
  <si>
    <t>98</t>
  </si>
  <si>
    <t>Act. Física</t>
  </si>
  <si>
    <t>Lloc de feina</t>
  </si>
  <si>
    <t>Part del cos</t>
  </si>
  <si>
    <t>Lloc A.T.</t>
  </si>
  <si>
    <t>Edat:</t>
  </si>
  <si>
    <t>Antiguitat a l'empresa</t>
  </si>
  <si>
    <t>Plantilla de l'empresa</t>
  </si>
  <si>
    <t>Mes de l'accident</t>
  </si>
  <si>
    <t>Dia de l'accident</t>
  </si>
  <si>
    <t>Hora de feina</t>
  </si>
  <si>
    <t>N.A.T.</t>
  </si>
  <si>
    <t>%</t>
  </si>
  <si>
    <t xml:space="preserve">% Perfil </t>
  </si>
  <si>
    <t>M. greus %</t>
  </si>
  <si>
    <t>Illa</t>
  </si>
  <si>
    <t>Es Migjorn Gran</t>
  </si>
  <si>
    <t>B</t>
  </si>
  <si>
    <t>A</t>
  </si>
  <si>
    <t>EDAD</t>
  </si>
  <si>
    <t>ANTIGÜEDAD</t>
  </si>
  <si>
    <t>ACTIVIDAD</t>
  </si>
  <si>
    <t>OCUPACION</t>
  </si>
  <si>
    <t>ACTFIS</t>
  </si>
  <si>
    <t>MES AT</t>
  </si>
  <si>
    <t>CONTRATO</t>
  </si>
  <si>
    <t>LLOC W</t>
  </si>
  <si>
    <t>TRABAJO</t>
  </si>
  <si>
    <t>DESVIAC</t>
  </si>
  <si>
    <t>LESIO</t>
  </si>
  <si>
    <t>PARTE</t>
  </si>
  <si>
    <t>MUNICIPIO</t>
  </si>
  <si>
    <t>PAIS</t>
  </si>
  <si>
    <t>SEXO</t>
  </si>
  <si>
    <t>HORA  DIA</t>
  </si>
  <si>
    <t>HORA  W</t>
  </si>
  <si>
    <t>FORMA</t>
  </si>
  <si>
    <t>016</t>
  </si>
  <si>
    <t>581</t>
  </si>
  <si>
    <t>074</t>
  </si>
  <si>
    <t>Bouvet</t>
  </si>
  <si>
    <t>080</t>
  </si>
  <si>
    <t>Turkmenistan</t>
  </si>
  <si>
    <t>084</t>
  </si>
  <si>
    <t>086</t>
  </si>
  <si>
    <t>Oc. Índic (T.Brt)</t>
  </si>
  <si>
    <t>092</t>
  </si>
  <si>
    <t>Illes Christmes</t>
  </si>
  <si>
    <t>166</t>
  </si>
  <si>
    <t>Illes Cocos</t>
  </si>
  <si>
    <t>Mayotte</t>
  </si>
  <si>
    <t>Illes Cook</t>
  </si>
  <si>
    <t>Xipre</t>
  </si>
  <si>
    <t>234</t>
  </si>
  <si>
    <t>Illes Feroe</t>
  </si>
  <si>
    <t>304</t>
  </si>
  <si>
    <t>316</t>
  </si>
  <si>
    <t>Guam</t>
  </si>
  <si>
    <t>Montenegro</t>
  </si>
  <si>
    <t>Aruba</t>
  </si>
  <si>
    <t>Niue</t>
  </si>
  <si>
    <t>584</t>
  </si>
  <si>
    <t>Illes Marshall</t>
  </si>
  <si>
    <t>Palau</t>
  </si>
  <si>
    <t>Pitcairn</t>
  </si>
  <si>
    <t>638</t>
  </si>
  <si>
    <t>Reunion</t>
  </si>
  <si>
    <t>654</t>
  </si>
  <si>
    <t>666</t>
  </si>
  <si>
    <t>744</t>
  </si>
  <si>
    <t>772</t>
  </si>
  <si>
    <t>Tokelau</t>
  </si>
  <si>
    <t>796</t>
  </si>
  <si>
    <t>798</t>
  </si>
  <si>
    <t>Tuvalu</t>
  </si>
  <si>
    <t>850</t>
  </si>
  <si>
    <t>876</t>
  </si>
  <si>
    <t>Wallis i Futuna</t>
  </si>
  <si>
    <t>País desconegut</t>
  </si>
  <si>
    <t>957</t>
  </si>
  <si>
    <t>Palestina</t>
  </si>
  <si>
    <t>688</t>
  </si>
  <si>
    <t>ACCIDENTS</t>
  </si>
  <si>
    <t>36</t>
  </si>
  <si>
    <t>37</t>
  </si>
  <si>
    <t>38</t>
  </si>
  <si>
    <t>54</t>
  </si>
  <si>
    <t>55</t>
  </si>
  <si>
    <t>56</t>
  </si>
  <si>
    <t>57</t>
  </si>
  <si>
    <t>58</t>
  </si>
  <si>
    <t>1.-Al Centre de Treball</t>
  </si>
  <si>
    <t>4.-A un altre C.T.</t>
  </si>
  <si>
    <t>9.-Altres</t>
  </si>
  <si>
    <t>1.-Unió Europea</t>
  </si>
  <si>
    <t>2.-Resta d'Europa</t>
  </si>
  <si>
    <t xml:space="preserve">3.-Àfrica </t>
  </si>
  <si>
    <t>4.-Amèrica</t>
  </si>
  <si>
    <t>5.-Àsia</t>
  </si>
  <si>
    <t>6.-Oceania</t>
  </si>
  <si>
    <t>9.-No consta</t>
  </si>
  <si>
    <t>724.-Espanyols</t>
  </si>
  <si>
    <t>2.- 25-49 T.</t>
  </si>
  <si>
    <t>1.- 1-24 T.</t>
  </si>
  <si>
    <t>3.-50-99 T.</t>
  </si>
  <si>
    <t>4.-100-499 T.</t>
  </si>
  <si>
    <t>5.-500-999 T.</t>
  </si>
  <si>
    <t>6.-&gt; 999 T.</t>
  </si>
  <si>
    <t>7.-Altres</t>
  </si>
  <si>
    <t>1.-16-19</t>
  </si>
  <si>
    <t>2.-20-24</t>
  </si>
  <si>
    <t>3.-25-29</t>
  </si>
  <si>
    <t>4.-30-34</t>
  </si>
  <si>
    <t>5.-35-39</t>
  </si>
  <si>
    <t>6.-40-44</t>
  </si>
  <si>
    <t>7.-45-49</t>
  </si>
  <si>
    <t>8.-50-54</t>
  </si>
  <si>
    <t>9.-55-59</t>
  </si>
  <si>
    <t>10.-60-64</t>
  </si>
  <si>
    <t xml:space="preserve">99.-Altres </t>
  </si>
  <si>
    <t>1.- 1-5-dies</t>
  </si>
  <si>
    <t>2.- 6 dies-3 mesos</t>
  </si>
  <si>
    <t>3.- 4-6 mesos</t>
  </si>
  <si>
    <t>4.- 7 mesos-1 any</t>
  </si>
  <si>
    <t>5.- 1-3 anys</t>
  </si>
  <si>
    <t>1.- Homes</t>
  </si>
  <si>
    <t>2.- Dones</t>
  </si>
  <si>
    <t>1.- Temps complet</t>
  </si>
  <si>
    <t>2.- Temps parcial</t>
  </si>
  <si>
    <t>3.- Fix/discontinu</t>
  </si>
  <si>
    <t>5.- Temps complet</t>
  </si>
  <si>
    <t>7.- Temps parcial</t>
  </si>
  <si>
    <t>8.- Interinitat</t>
  </si>
  <si>
    <t>Homes</t>
  </si>
  <si>
    <t>Dones</t>
  </si>
  <si>
    <t>130</t>
  </si>
  <si>
    <t>Altres patologies no traumàtiques</t>
  </si>
  <si>
    <t>10.- Règimen General</t>
  </si>
  <si>
    <t>(**) (1+2+3+4+5+6)</t>
  </si>
  <si>
    <t>TOTAL AMB BAIXA (**)</t>
  </si>
  <si>
    <t>1.- Amb baixa en jornada laboral (*)</t>
  </si>
  <si>
    <t>3.- Altres Autoritats Laborals</t>
  </si>
  <si>
    <t>4.- Recaigudes</t>
  </si>
  <si>
    <t>7.- Tràfic en Jornada Laboral</t>
  </si>
  <si>
    <t>8.- Causes Internes (Infarts… )</t>
  </si>
  <si>
    <t>9.- Règim especial Autònoms</t>
  </si>
  <si>
    <t>Molt greus</t>
  </si>
  <si>
    <t>Total</t>
  </si>
  <si>
    <t>Moviments del cos sense esforç físic (en total provoca una lesió externa) - sense especificar</t>
  </si>
  <si>
    <t>Moviments del cos conseqüència de o amb un esforç físic (totalment provoca una lesió interna) - sense especificar</t>
  </si>
  <si>
    <t>Cap en total</t>
  </si>
  <si>
    <t>1.-</t>
  </si>
  <si>
    <t>2.-</t>
  </si>
  <si>
    <t>3.-</t>
  </si>
  <si>
    <t>4.-</t>
  </si>
  <si>
    <t>5.-</t>
  </si>
  <si>
    <t>6.-</t>
  </si>
  <si>
    <t>7.-</t>
  </si>
  <si>
    <t>8.-</t>
  </si>
  <si>
    <t>9.-</t>
  </si>
  <si>
    <t>10.-</t>
  </si>
  <si>
    <t>11.-</t>
  </si>
  <si>
    <t>12.-</t>
  </si>
  <si>
    <t>13.-</t>
  </si>
  <si>
    <t>14.-</t>
  </si>
  <si>
    <t>15.-</t>
  </si>
  <si>
    <t>16.-</t>
  </si>
  <si>
    <t>17.-</t>
  </si>
  <si>
    <t>18.-</t>
  </si>
  <si>
    <t>19.-</t>
  </si>
  <si>
    <t>20.-</t>
  </si>
  <si>
    <t>21.-</t>
  </si>
  <si>
    <t>22.-</t>
  </si>
  <si>
    <t>23.-</t>
  </si>
  <si>
    <t>24.-</t>
  </si>
  <si>
    <t>25.-</t>
  </si>
  <si>
    <t>26.-</t>
  </si>
  <si>
    <t>27.-</t>
  </si>
  <si>
    <t>28.-</t>
  </si>
  <si>
    <t>29.-</t>
  </si>
  <si>
    <t>30.-</t>
  </si>
  <si>
    <t>Accidents laborals segons tipus i el grau de la lesió</t>
  </si>
  <si>
    <t>7002</t>
  </si>
  <si>
    <t>008</t>
  </si>
  <si>
    <t>&gt;12</t>
  </si>
  <si>
    <t xml:space="preserve">Activitat </t>
  </si>
  <si>
    <t>* Total % = N total d'accidents de l'activitat * 100 / N total d'accidents</t>
  </si>
  <si>
    <t>6.- 3-5 anys</t>
  </si>
  <si>
    <t>7.- 5-10 anys</t>
  </si>
  <si>
    <t>8- &gt;10 anys</t>
  </si>
  <si>
    <t>2.- Refusats</t>
  </si>
  <si>
    <t>5.- Pluriocupats</t>
  </si>
  <si>
    <t>2.-Desp. en Jorn. lab.</t>
  </si>
  <si>
    <t xml:space="preserve">Samoa </t>
  </si>
  <si>
    <t>Bòsnia i Hercegovina</t>
  </si>
  <si>
    <t>Belize</t>
  </si>
  <si>
    <t>Verges Britàniques, illes</t>
  </si>
  <si>
    <t>Belarús</t>
  </si>
  <si>
    <t>Cambodja</t>
  </si>
  <si>
    <t>Txèquia</t>
  </si>
  <si>
    <t>Falkland o Malvines</t>
  </si>
  <si>
    <t>Fiji</t>
  </si>
  <si>
    <t>Guaiana Francesa</t>
  </si>
  <si>
    <t>Polinesia Francesa</t>
  </si>
  <si>
    <t>Djibouti</t>
  </si>
  <si>
    <t>Groenlàndia</t>
  </si>
  <si>
    <t>Grenada</t>
  </si>
  <si>
    <t>Guyana</t>
  </si>
  <si>
    <t>Vaticà, Ciutat del</t>
  </si>
  <si>
    <t>Costa d'Ivori</t>
  </si>
  <si>
    <t>Kazakhstan</t>
  </si>
  <si>
    <t>Corea del Nord</t>
  </si>
  <si>
    <t>Kirguizistan</t>
  </si>
  <si>
    <t>Líbia</t>
  </si>
  <si>
    <t>Maurici</t>
  </si>
  <si>
    <t>Mònaco</t>
  </si>
  <si>
    <t>Moldàvia</t>
  </si>
  <si>
    <t>Norfolk, Illa</t>
  </si>
  <si>
    <t>I.menors a EEUU</t>
  </si>
  <si>
    <t>Papua Nova Guinea</t>
  </si>
  <si>
    <t>Romania</t>
  </si>
  <si>
    <t>Rwanda</t>
  </si>
  <si>
    <t>Saint Helena</t>
  </si>
  <si>
    <t>Saint Christopher i Nevis</t>
  </si>
  <si>
    <t>Anguilla</t>
  </si>
  <si>
    <t>Saint Lucia</t>
  </si>
  <si>
    <t>Saint Pierre i Miquelon</t>
  </si>
  <si>
    <t>Saint Vincent i les Grenadines</t>
  </si>
  <si>
    <t>Sao Tomé i Príncipe</t>
  </si>
  <si>
    <t>Sèrbia</t>
  </si>
  <si>
    <t>Sierra Leone</t>
  </si>
  <si>
    <t>Sud-àfrica</t>
  </si>
  <si>
    <t>Sàhara Occidental</t>
  </si>
  <si>
    <t>Svalbard i J.M.</t>
  </si>
  <si>
    <t>Swazilàndia</t>
  </si>
  <si>
    <t>Suïssa</t>
  </si>
  <si>
    <t>Síria</t>
  </si>
  <si>
    <t>Tailàndia</t>
  </si>
  <si>
    <t>Turques i Caicos, Illes</t>
  </si>
  <si>
    <t>Estats Units d'Amèrica</t>
  </si>
  <si>
    <t>Verges d'EEUU, illes</t>
  </si>
  <si>
    <t>Iemen</t>
  </si>
  <si>
    <t>Apàtrides</t>
  </si>
  <si>
    <t>No classificats sense conveni</t>
  </si>
  <si>
    <t>No classificats amb conveni</t>
  </si>
  <si>
    <t>del Canal, illes -  de Man, illa</t>
  </si>
  <si>
    <t>Contacte amb corrent elèctric, foc, temperatures o substàncies perilloses</t>
  </si>
  <si>
    <t>Ofegament, quedar sepultat, quedar envoltat</t>
  </si>
  <si>
    <t xml:space="preserve">Aixafament sobre o contra un objecte immòbil </t>
  </si>
  <si>
    <t>Xoc o cop, col∙lisió, contra un objecte en moviment</t>
  </si>
  <si>
    <t>Contacte amb un agent material tallant, punxant, dur, rugós </t>
  </si>
  <si>
    <t>Quedar atrapat, ser aixafat, sofrir una amputació </t>
  </si>
  <si>
    <t>Sobreesforç físic, trauma psíquic, exposició a radiacions, renou, llum o pressió</t>
  </si>
  <si>
    <t>Mossegades, puntades de peu, picadures etc.</t>
  </si>
  <si>
    <t>Obres, construcció, pedrera, mina a cel obert</t>
  </si>
  <si>
    <t>En un medi hiperbàric</t>
  </si>
  <si>
    <t>Feines de producció, transformació, tractament, emmagatzematge</t>
  </si>
  <si>
    <t>Feines de moviments de terres, construcció, manteniment, demolició</t>
  </si>
  <si>
    <t>Activitats de serveis a empreses o a persones i treballs intel·lectuals</t>
  </si>
  <si>
    <t>Feines relacionades amb les codificades anteriorment</t>
  </si>
  <si>
    <t>Fractura d'ossos</t>
  </si>
  <si>
    <t>Dislocacions, esquinços i torçades</t>
  </si>
  <si>
    <t>Ofegaments i asfíxies</t>
  </si>
  <si>
    <t>Efectes del renou, vibració i pressió</t>
  </si>
  <si>
    <t>Efectes de temperatures extremes, llum i radiacions</t>
  </si>
  <si>
    <t>4.- Durada determinada temps comp.</t>
  </si>
  <si>
    <t>6.- Durada determinada temps parcial</t>
  </si>
  <si>
    <t>Membres del poder executiu i dels cossos legislatius; personal directiu de l'Administració pública i d'organitzacions d'interès social</t>
  </si>
  <si>
    <t>Directors de departaments administratius i comercials</t>
  </si>
  <si>
    <t>Directors de producció i operacions</t>
  </si>
  <si>
    <t>Directors i gerents d'empreses d'allotjament, restauració i comerç</t>
  </si>
  <si>
    <t>Directors i gerents d'altres empreses de serveis ncaa</t>
  </si>
  <si>
    <t>Professionals de la salut</t>
  </si>
  <si>
    <t>Professionals de l'ensenyament infantil, primari, secundari i superior</t>
  </si>
  <si>
    <t>Altres professors i professionals de l'ensenyament</t>
  </si>
  <si>
    <t>Professionals de les ciències físiques, químiques, matemàtiques i de les enginyeries</t>
  </si>
  <si>
    <t xml:space="preserve">Professionals del dret </t>
  </si>
  <si>
    <t>Professionals de les vendes, la comercialització, la publicitat i les relacions públiques</t>
  </si>
  <si>
    <t>Professionals de la tecnologia de la informació</t>
  </si>
  <si>
    <t>Professionals de les ciéncies socials</t>
  </si>
  <si>
    <t>Professionals de la cultura i l'espectacle</t>
  </si>
  <si>
    <t>Tècnics i professionals de suport</t>
  </si>
  <si>
    <t>Tècnics de les ciències físiques, químiques, mediambientals i de les enginyeries</t>
  </si>
  <si>
    <t>Supervisors en enginyeria de mines, d'indústries manufactureres i de la construcció</t>
  </si>
  <si>
    <t>Tècnics sanitaris i professionals de teràpies alternatives</t>
  </si>
  <si>
    <t>Professionals de suport en finances i matemàtiques</t>
  </si>
  <si>
    <t>Representants, agents comercials i altres agents</t>
  </si>
  <si>
    <t>Professionals de suport a la gestió administrativa; tècnics de les forces i cossos de seguretat</t>
  </si>
  <si>
    <t>Professionals de suport de serveis jurídics i socials, culturals, esportius i artístics</t>
  </si>
  <si>
    <t>Tècnics de les tecnologies de la informació i les comunicacions (TIC)</t>
  </si>
  <si>
    <t>Empleats d'oficina que no atenen al públic</t>
  </si>
  <si>
    <t>Empleats de serveis comptables, financers i de serveis de suport a la producció i transport</t>
  </si>
  <si>
    <t>Empleats de biblioteca, serveis de correus i similars</t>
  </si>
  <si>
    <t>Altres empleats administratius sense tasques d'atenció al públic</t>
  </si>
  <si>
    <t>Empleats d'agències de viatges, recepcionistes d'hotels i telefonistes; empleats de finestreta i similars (excepte taquillers)</t>
  </si>
  <si>
    <t>Empleats administratius amb tasques d'atenció al públic ncaa</t>
  </si>
  <si>
    <t>Cambrers i cuiners propietaris</t>
  </si>
  <si>
    <t>Treballadors assalariats dels serveis de restauració</t>
  </si>
  <si>
    <t>Encarregats i venedors de botigues i magatzems</t>
  </si>
  <si>
    <t>Comerciants propietaris de botigues</t>
  </si>
  <si>
    <t>Venedors (excepte botigues i magatzems)</t>
  </si>
  <si>
    <t>Caixers i taquillers (excepte de banca)</t>
  </si>
  <si>
    <t>Treballadors que es dediquen a tenir cura de les persones en serveis de salut</t>
  </si>
  <si>
    <t>Treballadors que es dediquen a tenir cura de les persones a domicili (excepte mainaders)</t>
  </si>
  <si>
    <t>Treballadors de serveis personals</t>
  </si>
  <si>
    <t>Treballadors dels serveis de protecció i seguretat</t>
  </si>
  <si>
    <t>Treballadors qualificats en activitats agrícoles, ramaderes, forestals i pesqueres</t>
  </si>
  <si>
    <t>Treballadors qualificats en activitats agrícoles</t>
  </si>
  <si>
    <t>Treballadors qualificats en activitats ramaderes (incloses les avícoles, apícoles i similars)</t>
  </si>
  <si>
    <t>Treballadors qualificats en activitats agropecuàries mixte</t>
  </si>
  <si>
    <t>Treballadors qualificats en activitats forestals i del medi natural, pesqueres i d'aqüicultura i cinegètiques</t>
  </si>
  <si>
    <t>Artesans i treballadors qualificats de les indústries manufactureres i la construcció (excepte operadors d'instal∙lacions i màquines)</t>
  </si>
  <si>
    <t>Treballadors d'obres estructurals de la construcció</t>
  </si>
  <si>
    <t>Treballadors d'acabaments de la construcció i instal∙lacions (excepte electricistes) i similars</t>
  </si>
  <si>
    <t>Emmotlladors, soldadors, planxistes, muntadors d'estructures metàl∙liques i treballadors similars; ferrers i treballadors de la fabricació d'eines i similars</t>
  </si>
  <si>
    <t>Mecànics i ajustadors de maquinària</t>
  </si>
  <si>
    <t>Electricistes de la construcció i similars; altres instal∙ladors i reparadors d'equips elèctrics</t>
  </si>
  <si>
    <t>Mecànics de precisió en metalls, ceramistes, vidriers i artesans; oficials i operaris de les arts gràfiques</t>
  </si>
  <si>
    <t>Treballadors de la indústria de l'alimentació, les begudes i el tabac</t>
  </si>
  <si>
    <t>Treballadors del tractament de la fusta i similar, tèxtil, confecció, pell, cuir i calçat i  altres operaris i artesans diversos</t>
  </si>
  <si>
    <t>Operadors d'instal∙lacions i màquines, i muntadors</t>
  </si>
  <si>
    <t>Operadors d'instal∙lacions i maquinària fixes</t>
  </si>
  <si>
    <t>Muntadors i engalzadors en fàbriques</t>
  </si>
  <si>
    <t>Maquinistes de locomotora i similars, operadors de maquinària agrícola i forestal mòbil i d'altres màquines mòbils</t>
  </si>
  <si>
    <t>Conductors de vehicles de transport urbà o per carretera</t>
  </si>
  <si>
    <t>Ocupacions elementals</t>
  </si>
  <si>
    <t>Empleats domèstics</t>
  </si>
  <si>
    <t>Altre personal de neteja</t>
  </si>
  <si>
    <t>Ajudants de cuina i preparadors de menjars ràpids</t>
  </si>
  <si>
    <t>Recollidors de residus urbans, venedors de carrer i altres ocupacions elementals de serveis</t>
  </si>
  <si>
    <t>Peons agrícoles, ramaders, agropequaris, de la pesca, l'aqüicultura, forestals i de la caça</t>
  </si>
  <si>
    <t>Peons de la construcció i la mineria</t>
  </si>
  <si>
    <t>Peons de les indústries manufactureres</t>
  </si>
  <si>
    <t>Peons del transport, descarregadors i similars</t>
  </si>
  <si>
    <t>Dimarts</t>
  </si>
  <si>
    <t>Tècnics i professionals científics i intel·lectuals</t>
  </si>
  <si>
    <t>30 Dislocacions, esquinços i torçades</t>
  </si>
  <si>
    <t>100 Efectes de temperatures extremes, llum i radiacions</t>
  </si>
  <si>
    <t>130 Altres patologies no traumàtiques</t>
  </si>
  <si>
    <t>99 Altres lesions no incloses</t>
  </si>
  <si>
    <t>10 Contacte amb corrent elèctric, foc, temperatures o substàncies perilloses</t>
  </si>
  <si>
    <t>20 Ofegament, quedar sepultat, quedar envoltat</t>
  </si>
  <si>
    <t xml:space="preserve">30 Aixafament sobre o contra un objecte immòbil </t>
  </si>
  <si>
    <t>40 Xoc o cop, col∙lisió, contra un objecte en moviment</t>
  </si>
  <si>
    <t>50 Contacte amb un agent material tallant, punxant, dur, rugós </t>
  </si>
  <si>
    <t>60 Quedar atrapat, ser aixafat, sofrir una amputació </t>
  </si>
  <si>
    <t>70 Sobreesforç físic, trauma psíquic, exposició a radiacions, renou, llum o pressió</t>
  </si>
  <si>
    <t>80 Mossegades, puntades de peu, picadures etc.</t>
  </si>
  <si>
    <t>Accidents amb baixa en jornada laboral segons el grau i l'activitat de l'empresa</t>
  </si>
  <si>
    <t>Accidents amb baixa en jornada laboral segons el grau i el lloc de l'accident</t>
  </si>
  <si>
    <t xml:space="preserve">Accidents amb baixa en jornada laboral segons el grau i el municipi del centre laboral de l'accident </t>
  </si>
  <si>
    <t xml:space="preserve">Accidents amb baixa en jornada laboral segons el grau i l'illa del centre laboral de l'accident </t>
  </si>
  <si>
    <t>Accidents amb baixa en jornada laboral segons el grau i la nacionalitat</t>
  </si>
  <si>
    <t>Accidents amb baixa en jornada laboral segons el grau i el continent</t>
  </si>
  <si>
    <t xml:space="preserve">Accidents amb baixa en jornada laboral segons el grau i la plantilla màxima de l'empresa </t>
  </si>
  <si>
    <t xml:space="preserve">Accidents amb baixa en jornada laboral segons el grau i el rang d'edat </t>
  </si>
  <si>
    <t xml:space="preserve">Accidents amb baixa en jornada laboral segons el grau i el rang d'antiguitat a l'empresa </t>
  </si>
  <si>
    <t xml:space="preserve">Accidents amb baixa en jornada laboral segons el grau i la forma- contacte de l'accident </t>
  </si>
  <si>
    <t xml:space="preserve">Accidents amb baixa en jornada laboral segons el grau i la desviació </t>
  </si>
  <si>
    <t xml:space="preserve">Accidents amb baixa en jornada laboral segons el grau i el rang de desviació </t>
  </si>
  <si>
    <t xml:space="preserve">Accidents amb baixa en jornada laboral segons el grau i el tipus de lloc de feina </t>
  </si>
  <si>
    <t xml:space="preserve">Accidents amb baixa en jornada laboral segons el grau i el tipus de feina </t>
  </si>
  <si>
    <t xml:space="preserve">Accidents amb baixa en jornada laboral segons el grau i l'activitat física específica </t>
  </si>
  <si>
    <t xml:space="preserve">Accidents amb baixa en jornada laboral segons el grau i el rang d'activitat física específica </t>
  </si>
  <si>
    <t xml:space="preserve">Accidents amb baixa en jornada laboral segons el grau i el sexe </t>
  </si>
  <si>
    <t xml:space="preserve">Accidents amb baixa en jornada laboral segons el grau i el tipus de lesió produïda </t>
  </si>
  <si>
    <t xml:space="preserve">Accidents amb baixa en jornada laboral segons el grau i la part del cos afectada </t>
  </si>
  <si>
    <t xml:space="preserve">Accidents amb baixa en jornada laboral segons el grau i el tipus de contracte </t>
  </si>
  <si>
    <t>Accidents amb baixa en jornada laboral segons el grau i l'ocupació</t>
  </si>
  <si>
    <t>Accidents amb baixa en jornada laboral segons el grau i l'hora laboral de l'accident</t>
  </si>
  <si>
    <t xml:space="preserve">Accidents amb baixa en jornada laboral segons el grau i l'hora del dia de l'accident </t>
  </si>
  <si>
    <t xml:space="preserve">Accidents amb baixa en jornada laboral segons el grau i el dia de l'accident </t>
  </si>
  <si>
    <t>Accidents amb baixa en jornada laboral segons el grau i el mes de l'accident</t>
  </si>
  <si>
    <t xml:space="preserve">Accidents amb baixa en jornada laboral segons la part del cos afectada i la lesió produïda </t>
  </si>
  <si>
    <t>Accidents amb baixa en jornada laboral segons la part del cos afectada i la forma/contacte</t>
  </si>
  <si>
    <t>(*) (1 = Accidents de treball + Autònoms amb contingència coberta + Tràfic en jornada laboral + Causes internes)</t>
  </si>
  <si>
    <t>Total %</t>
  </si>
  <si>
    <t>* Total % = N total d'accidents segons el grau i el lloc de l'accident * 100 / N total d'accidents segons el grau</t>
  </si>
  <si>
    <t xml:space="preserve">Lleus </t>
  </si>
  <si>
    <t xml:space="preserve">Greus </t>
  </si>
  <si>
    <t>* Total % = N total d'accidents del municipi * 100 / N total d'accidents</t>
  </si>
  <si>
    <t>* Total % = N total d'accidents del país * 100 / N total d'accidents</t>
  </si>
  <si>
    <t>* Total % = N total d'accidents del continent * 100 / N total d'accidents</t>
  </si>
  <si>
    <t>* Total %= N  d'accidents segons la plantilla i el grau * 100 / N total d'accidents segons el grau</t>
  </si>
  <si>
    <t>Plantilla</t>
  </si>
  <si>
    <t xml:space="preserve">M.Greus </t>
  </si>
  <si>
    <t>M.Greus %</t>
  </si>
  <si>
    <t xml:space="preserve">M. Greus </t>
  </si>
  <si>
    <t>Mortals  %</t>
  </si>
  <si>
    <t>* Total %= N  d'accidents segons l'edat i el grau* 100 / N total d'accidents segons el grau</t>
  </si>
  <si>
    <t>Antiguitat</t>
  </si>
  <si>
    <t>* Total %= N d'accidents segons l'antiguitat i el grau* 100 / N total d'accidents segons el grau</t>
  </si>
  <si>
    <t>* Total %= N  d'accidents segons la forma-contacte * 100 / N total d'accidents</t>
  </si>
  <si>
    <t>Problema elèctric causat per fallida en la instal·lació - que provoca un contacte indirecte</t>
  </si>
  <si>
    <t>* Total %= N d'accidents segons la desviació * 100 / N total d'accidents</t>
  </si>
  <si>
    <t>* Total %= N d'accidents segons el rang de desviació * 100 / N total d'accidents</t>
  </si>
  <si>
    <t>* Total %=  N d'accidents segons el lloc de feina * 100 / N total d'accidents</t>
  </si>
  <si>
    <t>* Total %= N d'accidents segons la feina * 100 / N total d'accidents</t>
  </si>
  <si>
    <t>* Total %= N d'accidents segons l'activitat física * 100 / N total d'accidents</t>
  </si>
  <si>
    <t>* Total %= N d'accidents segons el rang d'activitat física * 100 / N total d'accidents</t>
  </si>
  <si>
    <t>* Total %= N d'accidents segons el sexe i el grau * 100 / N total d'accidents segons el grau</t>
  </si>
  <si>
    <t>* Total %= N d'accidents segons la lesió * 100 / N total d'accidents</t>
  </si>
  <si>
    <t>* Total %= N d'accidents segons la part del cos afectada * 100 / N total d'accidents</t>
  </si>
  <si>
    <t>* Total %= N d'accidents segons el contracte * 100 / N total d'accidents</t>
  </si>
  <si>
    <t>* Total %= N d'accidents segons l'ocupació * 100 / N total d'accidents</t>
  </si>
  <si>
    <t>* Total %= N d'accidents segons l'hora de treball * 100 / N total d'accidents</t>
  </si>
  <si>
    <t>* Total %= N d'accidents segons l'hora del dia * 100 / N total d'accidents</t>
  </si>
  <si>
    <t>* Total %= N d'accidents segons el dia * 100 / N total d'accidents</t>
  </si>
  <si>
    <t>* Total %= N d'accidents segons el mes de l'accident * 100 / N total d'accidents</t>
  </si>
  <si>
    <t>Variació %</t>
  </si>
  <si>
    <t>Any</t>
  </si>
  <si>
    <t>Per questió de codis només es consideren els treballadors de règim general</t>
  </si>
  <si>
    <t>Mallorca</t>
  </si>
  <si>
    <t>Menorca</t>
  </si>
  <si>
    <t>* Total % = N total d'accidents segons el grau i l'illa * 100 / N total d'accidents segons el grau</t>
  </si>
  <si>
    <t>Total estrangers</t>
  </si>
  <si>
    <t>451</t>
  </si>
  <si>
    <t>Venda de vehicles de motor</t>
  </si>
  <si>
    <t>452</t>
  </si>
  <si>
    <t>Manteniment i reparació de vehicles de motor</t>
  </si>
  <si>
    <t>453</t>
  </si>
  <si>
    <t>Venda de recanvis i accessoris de vehicles de motor</t>
  </si>
  <si>
    <t>Venda, manteniment i reparació de motocicletes i dels seus recanvis i accessoris</t>
  </si>
  <si>
    <t>461</t>
  </si>
  <si>
    <t>Intermediaris del comerç</t>
  </si>
  <si>
    <t>Comerç a l’engròs de matèries primes agràries i d’animals vius</t>
  </si>
  <si>
    <t>463</t>
  </si>
  <si>
    <t>Comerç a l’engròs de productes alimentaris, begudes i tabac</t>
  </si>
  <si>
    <t>464</t>
  </si>
  <si>
    <t>Comerç a l’engròs de productes d'ús domèstic</t>
  </si>
  <si>
    <t>465</t>
  </si>
  <si>
    <t>Comerç a l’engròs d’equips per a les tecnologies de l'informació i les comunicacions</t>
  </si>
  <si>
    <t>Comerç a l’engròs d’altra maquinària, equips i subministres</t>
  </si>
  <si>
    <t>467</t>
  </si>
  <si>
    <t>Comerç a l’engròs de productes especialitzats</t>
  </si>
  <si>
    <t>469</t>
  </si>
  <si>
    <t>Comerç a l’engròs de productes no especialitzats</t>
  </si>
  <si>
    <t>471</t>
  </si>
  <si>
    <t>Comerç al detall de productes no especialitzats</t>
  </si>
  <si>
    <t>472</t>
  </si>
  <si>
    <t>Comerç al detall d’aliments, begudes i tabac en establiments especialitzats</t>
  </si>
  <si>
    <t>473</t>
  </si>
  <si>
    <t>Comerç al detall de combustible per a la automoció en establiments especialitzats</t>
  </si>
  <si>
    <t>Comerç al detall especialitzat d’equips per a les tecnologies de l'informació i les comunicacions</t>
  </si>
  <si>
    <t>475</t>
  </si>
  <si>
    <t>Comerç al detall d’altres articles d'ús domèstic a establiments especialitzats</t>
  </si>
  <si>
    <t>476</t>
  </si>
  <si>
    <t>Comerç al detall d’articles culturals i recreatius a establiments especialitzats</t>
  </si>
  <si>
    <t>477</t>
  </si>
  <si>
    <t>Comerç al detall d’altres articles a establiments especialitzats</t>
  </si>
  <si>
    <t>Comerç al detall a llocs de venda i mercats ambulants</t>
  </si>
  <si>
    <t>479</t>
  </si>
  <si>
    <t>Comerç al detall no realitzat a establiments ni a llocs de venda i mercats ambulants</t>
  </si>
  <si>
    <t>491</t>
  </si>
  <si>
    <t>Transport interurbà de passatgers per ferrocarril</t>
  </si>
  <si>
    <t>Transport de mercaderies per ferrocarril</t>
  </si>
  <si>
    <t>493</t>
  </si>
  <si>
    <t>D’altres transport terrestre de passatgers</t>
  </si>
  <si>
    <t>494</t>
  </si>
  <si>
    <t>Transport de mercaderies per carretera i serveis de mudança</t>
  </si>
  <si>
    <t>495</t>
  </si>
  <si>
    <t>Transport per canonada</t>
  </si>
  <si>
    <t>501</t>
  </si>
  <si>
    <t>Transport marítim de passatgers</t>
  </si>
  <si>
    <t>502</t>
  </si>
  <si>
    <t>Transport marítim de mercaderies</t>
  </si>
  <si>
    <t>503</t>
  </si>
  <si>
    <t>Transport de passatgers per vies de navegació interiors</t>
  </si>
  <si>
    <t>Transport de mercaderies per vies de navegació interiors</t>
  </si>
  <si>
    <t>511</t>
  </si>
  <si>
    <t>Transport aeri de passatgers</t>
  </si>
  <si>
    <t>Transport aeri de mercaderies i transport espacial</t>
  </si>
  <si>
    <t>521</t>
  </si>
  <si>
    <t>Dipòsit i emmagatzematge</t>
  </si>
  <si>
    <t>522</t>
  </si>
  <si>
    <t>Activitats afins al transport</t>
  </si>
  <si>
    <t>531</t>
  </si>
  <si>
    <t>Activitats postals sotmeses a la obligatorietat del servei universal</t>
  </si>
  <si>
    <t>Altres activitats postals i de correu</t>
  </si>
  <si>
    <t>Edició de llibres, periòdics i altres activitats editorials</t>
  </si>
  <si>
    <t>582</t>
  </si>
  <si>
    <t>Edició de programes informàtics</t>
  </si>
  <si>
    <t>Activitats cinematogràfiques, de vídeo i programes de televisió</t>
  </si>
  <si>
    <t>592</t>
  </si>
  <si>
    <t>Activitats d'enregistrament de so i edició musical</t>
  </si>
  <si>
    <t>601</t>
  </si>
  <si>
    <t xml:space="preserve">Activitats de radiodifusió </t>
  </si>
  <si>
    <t>602</t>
  </si>
  <si>
    <t>Activitats de programació i emissió de televisió</t>
  </si>
  <si>
    <t>611</t>
  </si>
  <si>
    <t>Telecomunicacions per cable</t>
  </si>
  <si>
    <t>612</t>
  </si>
  <si>
    <t>Telecomunicacions inalàmbriques</t>
  </si>
  <si>
    <t>613</t>
  </si>
  <si>
    <t>Telecomunicacions per satèl·lit</t>
  </si>
  <si>
    <t>619</t>
  </si>
  <si>
    <t xml:space="preserve">Altres activitats de telecomunicacions </t>
  </si>
  <si>
    <t>Programació, consultoria i altres activitats relacionades amb la informàtica</t>
  </si>
  <si>
    <t>631</t>
  </si>
  <si>
    <t>Procés de dades, "holding" i activitats relacionades; portals "web"</t>
  </si>
  <si>
    <t>639</t>
  </si>
  <si>
    <t>Altres serveis d’informació</t>
  </si>
  <si>
    <t>641</t>
  </si>
  <si>
    <t>Intermediació monetària</t>
  </si>
  <si>
    <t>Activitats de les societats "holding"</t>
  </si>
  <si>
    <t>Inversió col·lectiva, fons i entitats financeres similars</t>
  </si>
  <si>
    <t>649</t>
  </si>
  <si>
    <t>Altres tipus d’intermediació financera excepte assegurances i plans de pensions</t>
  </si>
  <si>
    <t>651</t>
  </si>
  <si>
    <t xml:space="preserve">Assegurances </t>
  </si>
  <si>
    <t>652</t>
  </si>
  <si>
    <t xml:space="preserve">Reassegurances </t>
  </si>
  <si>
    <t>653</t>
  </si>
  <si>
    <t>Fons de pensions</t>
  </si>
  <si>
    <t>661</t>
  </si>
  <si>
    <t>Activitats auxiliars als serveis financers excepte assegurances i plans de pensions</t>
  </si>
  <si>
    <t>Activitats auxiliars a assegurances i plans de pensions</t>
  </si>
  <si>
    <t>663</t>
  </si>
  <si>
    <t>Activitats de gestió de fons</t>
  </si>
  <si>
    <t>681</t>
  </si>
  <si>
    <t>Compravenda de béns immobiliaris per compte propi</t>
  </si>
  <si>
    <t>Lloguer de béns immobiliaris per compte propi</t>
  </si>
  <si>
    <t>683</t>
  </si>
  <si>
    <t>Activitats immobiliàries per compte d'altri</t>
  </si>
  <si>
    <t>691</t>
  </si>
  <si>
    <t>Activitats jurídiques</t>
  </si>
  <si>
    <t>692</t>
  </si>
  <si>
    <t>Activitats de comptabilitat, tenidoria de llibres, auditoria i assessoria fiscal</t>
  </si>
  <si>
    <t>701</t>
  </si>
  <si>
    <t>Activitats de les seus centrals</t>
  </si>
  <si>
    <t>Activitats de consultoria de gestió empresarial</t>
  </si>
  <si>
    <t>711</t>
  </si>
  <si>
    <t>Serveis tècnics d’arquitectura i enginyeria i activitats d’assessorament tècnic</t>
  </si>
  <si>
    <t>712</t>
  </si>
  <si>
    <t>Anàlisis i assajos tècnics</t>
  </si>
  <si>
    <t>721</t>
  </si>
  <si>
    <t>Recerca i desenvolupament en ciències naturals i tècniques</t>
  </si>
  <si>
    <t>722</t>
  </si>
  <si>
    <t>Recerca i desenvolupament en ciències socials i humanitats</t>
  </si>
  <si>
    <t>731</t>
  </si>
  <si>
    <t>Publicitat</t>
  </si>
  <si>
    <t>Estudis de mercat i realització de enquestes d’opinió pública</t>
  </si>
  <si>
    <t>741</t>
  </si>
  <si>
    <t>Activitats de disseny especialitzat</t>
  </si>
  <si>
    <t>742</t>
  </si>
  <si>
    <t>Activitats de fotografia</t>
  </si>
  <si>
    <t>743</t>
  </si>
  <si>
    <t>Activitats de traducció i d'interpretació</t>
  </si>
  <si>
    <t>749</t>
  </si>
  <si>
    <t>Altres activitats professionals, científiques i tècniques ncaa</t>
  </si>
  <si>
    <t>750</t>
  </si>
  <si>
    <t>Activitats veterinàries</t>
  </si>
  <si>
    <t>Lloguer de vehicles de motor</t>
  </si>
  <si>
    <t>Lloguer d'efectes personals i efectes domèstics</t>
  </si>
  <si>
    <t>773</t>
  </si>
  <si>
    <t>Lloguer d'altres tipus de maquinària, equips i béns tangibles</t>
  </si>
  <si>
    <t>774</t>
  </si>
  <si>
    <t>Arrendament de la propietat intel·lectual i productes similars, no protegits pels drets d’autor</t>
  </si>
  <si>
    <t>781</t>
  </si>
  <si>
    <t>Activitats de les agències de col·locació</t>
  </si>
  <si>
    <t>Activitats de les empreses de treball temporal</t>
  </si>
  <si>
    <t>Altres tipus de provisió de recursos humans</t>
  </si>
  <si>
    <t>791</t>
  </si>
  <si>
    <t xml:space="preserve">Activitats d’agències de viatges i operadors turístics </t>
  </si>
  <si>
    <t>799</t>
  </si>
  <si>
    <t>Altres serveis de reserves i activitats que s'hi relacionen</t>
  </si>
  <si>
    <t>801</t>
  </si>
  <si>
    <t>Activitats de seguretat privada</t>
  </si>
  <si>
    <t>802</t>
  </si>
  <si>
    <t>Serveis de sistemes de seguretat</t>
  </si>
  <si>
    <t>803</t>
  </si>
  <si>
    <t>Activitats d’investigació</t>
  </si>
  <si>
    <t>811</t>
  </si>
  <si>
    <t>Serveis integrals a edificis e instal·lacions</t>
  </si>
  <si>
    <t>812</t>
  </si>
  <si>
    <t>Activitats de neteja</t>
  </si>
  <si>
    <t>813</t>
  </si>
  <si>
    <t>Activitats de jardineria</t>
  </si>
  <si>
    <t>821</t>
  </si>
  <si>
    <t>Activitats administratives i auxiliars d’oficina</t>
  </si>
  <si>
    <t>822</t>
  </si>
  <si>
    <t>Activitats de centres d'atenció telefònica</t>
  </si>
  <si>
    <t>823</t>
  </si>
  <si>
    <t>Organització de convencions i fires de mostres</t>
  </si>
  <si>
    <t>829</t>
  </si>
  <si>
    <t>Altres activitats de suport a les empreses</t>
  </si>
  <si>
    <t>841</t>
  </si>
  <si>
    <t>Administració pública i de la política econòmica i social</t>
  </si>
  <si>
    <t>842</t>
  </si>
  <si>
    <t>Prestació de serveis a la comunitat en general</t>
  </si>
  <si>
    <t>Seguretat social obligatòria</t>
  </si>
  <si>
    <t>851</t>
  </si>
  <si>
    <t>Educació preprimària</t>
  </si>
  <si>
    <t>852</t>
  </si>
  <si>
    <t>Educació primària</t>
  </si>
  <si>
    <t>853</t>
  </si>
  <si>
    <t>Educació secundària</t>
  </si>
  <si>
    <t>Educació postsecundària</t>
  </si>
  <si>
    <t>855</t>
  </si>
  <si>
    <t>Altres activitats d'educació</t>
  </si>
  <si>
    <t>856</t>
  </si>
  <si>
    <t>Activitats auxiliars a l'educació</t>
  </si>
  <si>
    <t>Activitats hospitalàries</t>
  </si>
  <si>
    <t>Activitats mèdiques odontològiques</t>
  </si>
  <si>
    <t>869</t>
  </si>
  <si>
    <t>Altres activitats sanitàries</t>
  </si>
  <si>
    <t>871</t>
  </si>
  <si>
    <t>Activitats de serveis socials amb allotjament i cures d'infermeria</t>
  </si>
  <si>
    <t>872</t>
  </si>
  <si>
    <t>Activitats de serveis socials amb allotjament a persones amb discapacitat psíquica, malalts mentals i drogodependents</t>
  </si>
  <si>
    <t>873</t>
  </si>
  <si>
    <t>Activitats de serveis socials amb allotjament a persones grans i persones amb discapacitat física</t>
  </si>
  <si>
    <t>879</t>
  </si>
  <si>
    <t>Altres tipus d'activitats de serveis socials amb allotjament</t>
  </si>
  <si>
    <t>881</t>
  </si>
  <si>
    <t>Activitats de serveis socials sense allotjament a persones grans i persones amb discapacitat</t>
  </si>
  <si>
    <t>889</t>
  </si>
  <si>
    <t>Altres tipus d'activitats de serveis socials sense allotjament</t>
  </si>
  <si>
    <t>900</t>
  </si>
  <si>
    <t>Activitats de creació, artístiques i espectacles</t>
  </si>
  <si>
    <t>910</t>
  </si>
  <si>
    <t>Activitats de biblioteques, arxius, museus i altres activitats culturals</t>
  </si>
  <si>
    <t>920</t>
  </si>
  <si>
    <t>Activitats relacionades amb els jocs d'atzar i les apostes</t>
  </si>
  <si>
    <t>931</t>
  </si>
  <si>
    <t>Activitats esportives</t>
  </si>
  <si>
    <t>932</t>
  </si>
  <si>
    <t>Activitats recreatives i d’entreteniment</t>
  </si>
  <si>
    <t>941</t>
  </si>
  <si>
    <t>Activitats d’organitzacions empresarials, professionals i patronals</t>
  </si>
  <si>
    <t>942</t>
  </si>
  <si>
    <t>Activitats sindicals</t>
  </si>
  <si>
    <t>949</t>
  </si>
  <si>
    <t>Altres activitats associatives</t>
  </si>
  <si>
    <t>951</t>
  </si>
  <si>
    <t>Reparació d’ordinadors i equips de comunicació</t>
  </si>
  <si>
    <t>952</t>
  </si>
  <si>
    <t>Reparació d'efectes personals i efectes domèstics</t>
  </si>
  <si>
    <t>960</t>
  </si>
  <si>
    <t>Altres serveis personals</t>
  </si>
  <si>
    <t>970</t>
  </si>
  <si>
    <t>Activitats de les llars que donen ocupació a personal domèstic</t>
  </si>
  <si>
    <t>Activitats de les llars que produeixen béns per a ús propi</t>
  </si>
  <si>
    <t>982</t>
  </si>
  <si>
    <t>Activitats de les llars que produeixen serveis per a ús propi</t>
  </si>
  <si>
    <t>990</t>
  </si>
  <si>
    <t>Activitats d’organitzacions i organismes extraterritorials</t>
  </si>
  <si>
    <t>Santa Eugènia</t>
  </si>
  <si>
    <t>ÍNDEX GENERAL DELS ACCIDENTS OCORREGUTS A BALEARS A 2023 - Sector serveis sense hostaleria</t>
  </si>
  <si>
    <t>Variació de l'índex d'incidència d'accidents amb baixa en jornada laboral a Balears anys 2023</t>
  </si>
  <si>
    <t>Perfil de l'accidentat balear any 2023</t>
  </si>
  <si>
    <t>ACCIDENTS LABORALS SEGONS TIPUS I EL GRAU DE LA LESIÓ A BALEARS ANY 2023 (Sector serveis sense hostaleria)</t>
  </si>
  <si>
    <t>2023</t>
  </si>
  <si>
    <t xml:space="preserve">ACCIDENTS AMB BAIXA EN JORNADA LABORAL SEGONS EL GRAU I L'ACTIVITAT  DEL CENTRE DE TREBALL A BALEARS ANY 2023 (Sector serveis sense hostaleria) </t>
  </si>
  <si>
    <t xml:space="preserve">ACCIDENTS AMB BAIXA EN JORNADA LABORAL SEGONS EL GRAU I EL LLOC DE L'ACCIDENT A BALEARS ANY 2023 (Sector serveis sense hostaleria) </t>
  </si>
  <si>
    <t>ACCIDENTS AMB BAIXA EN JORNADA LABORAL SEGONS EL GRAU I EL MUNICIPI DEL CENTRE LABORAL DE L'ACCIDENT A BALEARS ANY 2023 (Sector serveis sense hostaleria)</t>
  </si>
  <si>
    <t xml:space="preserve">ACCIDENTS LABORAL SEGONS L'ILLA DEL CENTRE DE TREBALL I EL GRAU DE LA LESIÓ A BALEARS ANY 2023 (Sector serveis sense hostaleria) </t>
  </si>
  <si>
    <t xml:space="preserve">ACCIDENTS AMB BAIXA EN JORNADA LABORAL SEGONS EL GRAU I LA NACIONALITAT A BALEARS ANY 2023 (Sector serveis sense hostaleria) </t>
  </si>
  <si>
    <t xml:space="preserve">ACCIDENTS AMB BAIXA EN JORNADA LABORAL SEGONS EL GRAU I EL CONTINENT A BALEARS ANY 2023 (Sector serveis sense hostaleria) </t>
  </si>
  <si>
    <t>ACCIDENTS AMB BAIXA EN JORNADA LABORAL SEGONS EL GRAU I LA PLANTILLA MÀXIMA DE L'EMPRESA A BALEARS ANY 2023 (Sector serveis sense hostaleria)</t>
  </si>
  <si>
    <t>ACCIDENTS AMB BAIXA EN JORNADA LABORAL SEGONS EL GRAU I EL RANG D'EDAT A BALEARS A L'ANY 2023 (Sector serveis sense hostaleria)</t>
  </si>
  <si>
    <t>ACCIDENTS AMB BAIXA EN JORNADA LABORAL SEGONS EL GRAU I EL RANG D'ANTIGUITAT A L'EMPRESA A BALEARS A L'ANY 2023 (Sector serveis sense hostaleria)</t>
  </si>
  <si>
    <t xml:space="preserve">ACCIDENTS AMB BAIXA EN JORNADA LABORAL SEGONS EL GRAU I LA FORMA-CONTACTE DE L'ACCIDENT A BALEARS ANY 2023 (Sector serveis sense hostaleria) </t>
  </si>
  <si>
    <t xml:space="preserve">ACCIDENTS AMB BAIXA EN JORNADA LABORAL SEGONS EL GRAU I LA DESVIACIÓ A BALEARS ANY 2023 (Sector serveis sense hostaleria) </t>
  </si>
  <si>
    <t xml:space="preserve">ACCIDENTS AMB BAIXA EN JORNADA LABORAL SEGONS EL GRAU I EL RANG DE DESVIACIÓ A BALEARS ANY 2023 (Sector serveis sense hostaleria) </t>
  </si>
  <si>
    <t xml:space="preserve">ACCIDENTS AMB BAIXA EN JORNADA LABORAL SEGONS EL GRAU I EL TIPUS DE LLOC DE FEINA A BALEARS ANY 2023 (Sector serveis sense hostaleria) </t>
  </si>
  <si>
    <t xml:space="preserve">ACCIDENTS AMB BAIXA EN JORNADA LABORAL SEGONS EL GRAU I EL TIPUS DE FEINA A BALEARS ANY 2023 (Sector serveis sense hostaleria) </t>
  </si>
  <si>
    <t xml:space="preserve">ACCIDENTS AMB BAIXA EN JORNADA LABORAL SEGONS EL GRAU I L'ACTIVITAT FÍSICA ESPECÍFICA A BALEARS ANY 2023 (Sector serveis sense hostaleria) </t>
  </si>
  <si>
    <t xml:space="preserve">ACCIDENTS AMB BAIXA EN JORNADA LABORAL SEGONS EL GRAU I EL RANG D'ACTIVITAT FÍSICA ESPECÍFICA A BALEARS ANY 2023 (Sector serveis sense hostaleria) </t>
  </si>
  <si>
    <t xml:space="preserve">      ACCIDENTS AMB BAIXA EN JORNADA LABORAL SEGONS EL GRAU I EL SEXE A BALEARS ANY 2023 (Sector serveis sense hostaleria) </t>
  </si>
  <si>
    <t xml:space="preserve">ACCIDENTS AMB BAIXA EN JORNADA LABORAL SEGONS EL GRAU I EL TIPUS DE LESIÓ PRODUÏDA A BALEARS ANY 2023 (Sector serveis sense hostaleria) </t>
  </si>
  <si>
    <t>ACCIDENTS AMB BAIXA EN JORNADA LABORAL SEGONS EL GRAU I LA PART DEL COS AFECTADA A BALEARS ANY 2023 (Sector serveis sense hostaleria)</t>
  </si>
  <si>
    <t xml:space="preserve">ACCIDENTS AMB BAIXA EN JORNADA LABORAL SEGONS EL GRAU I EL TIPUS DE CONTRACTE A BALEARS ANY 2023 (Sector serveis sense hostaleria) </t>
  </si>
  <si>
    <t>ACCIDENTS AMB BAIXA EN JORNADA LABORAL SEGONS EL GRAU I L'OCUPACIÓ A BALEARS ANY 2023 (Sector serveis sense hostaleria)</t>
  </si>
  <si>
    <t xml:space="preserve">ACCIDENTS AMB BAIXA EN JORNADA LABORAL SEGONS EL GRAU I L'HORA LABORAL A BALEARS ANY 2023 (Sector serveis sense hostaleria) </t>
  </si>
  <si>
    <t xml:space="preserve">ACCIDENTS AMB BAIXA EN JORNADA LABORAL SEGONS EL GRAU I L'HORA DEL DIA DE L'ACCIDENT A BALEARS ANY 2023 (Sector serveis sense hostaleria) </t>
  </si>
  <si>
    <t>ACCIDENTS AMB BAIXA EN JORNADA LABORAL SEGONS EL GRAU I EL DIA DE L'ACCIDENT A BALEARS ANY 2023 (Sector serveis sense hostaleria)</t>
  </si>
  <si>
    <t xml:space="preserve">ACCIDENTS AMB BAIXA EN JORNADA LABORAL SEGONS EL GRAU I EL MES DE L'ACCIDENT A BALEARS ANY 2023 (Sector serveis sense hostaleria) </t>
  </si>
  <si>
    <t>ACCIDENTS AMB BAIXA EN JORNADA LABORAL SEGONS LA PART DEL COS AFECTADA I LA LESIÓ PRODUÏDA A BALEARS ANY 2023 (Sector serveis sense hostaleria)</t>
  </si>
  <si>
    <t>ACCIDENTS AMB BAIXA EN JORNADA LABORAL SEGONS LA PART DEL COS AFECTADA I LA FORMA/CONTACTE A BALEARS ANY 2023 (Sector serveis sense hostaleria)</t>
  </si>
  <si>
    <t>PERFIL DE L'ACCIDENTAT BALEAR ANY 2023 (Sector serveis sense hostaleria)</t>
  </si>
  <si>
    <t xml:space="preserve">VARIACIÓ DE L'ÍNDEX D'INCIDÈNCIA D'ACCIDENTS AMB BAIXA EN JORNADA LABORAL A BALEARS ANY 2023 (Sector serveis sense hostaleria) </t>
  </si>
  <si>
    <t>6.- Amb baixa in itinere</t>
  </si>
  <si>
    <t>Indefinit 1.- Temps complet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</si>
</sst>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0;[Red]#,##0.00"/>
  </numFmts>
  <fonts count="15">
    <font>
      <sz val="12"/>
      <name val="Times New Roman"/>
    </font>
    <font>
      <b/>
      <sz val="12"/>
      <name val="Times New Roman"/>
      <family val="1"/>
    </font>
    <font>
      <b/>
      <sz val="10"/>
      <name val="Times New Roman"/>
      <family val="1"/>
    </font>
    <font>
      <sz val="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b/>
      <sz val="13"/>
      <color theme="3"/>
      <name val="Calibri"/>
      <family val="2"/>
      <scheme val="minor"/>
    </font>
    <font>
      <b/>
      <sz val="10"/>
      <name val="Noto Sans "/>
    </font>
    <font>
      <b/>
      <sz val="11"/>
      <name val="Noto Sans"/>
      <family val="2"/>
    </font>
    <font>
      <sz val="10"/>
      <name val="Noto Sans "/>
    </font>
    <font>
      <sz val="10"/>
      <name val="Noto Sans"/>
      <family val="2"/>
    </font>
    <font>
      <b/>
      <sz val="10"/>
      <name val="Noto Sans"/>
      <family val="2"/>
    </font>
    <font>
      <sz val="8"/>
      <name val="Noto Sans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thin">
        <color indexed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42" applyNumberFormat="0" applyFill="0" applyAlignment="0" applyProtection="0"/>
  </cellStyleXfs>
  <cellXfs count="325">
    <xf numFmtId="0" fontId="0" fillId="0" borderId="0" xfId="0"/>
    <xf numFmtId="3" fontId="3" fillId="0" borderId="0" xfId="0" applyNumberFormat="1" applyFont="1" applyAlignment="1">
      <alignment horizontal="right" vertical="top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0" fillId="0" borderId="0" xfId="0" applyNumberFormat="1"/>
    <xf numFmtId="3" fontId="5" fillId="0" borderId="0" xfId="0" applyNumberFormat="1" applyFont="1"/>
    <xf numFmtId="3" fontId="1" fillId="0" borderId="0" xfId="0" applyNumberFormat="1" applyFont="1" applyAlignment="1">
      <alignment horizontal="center"/>
    </xf>
    <xf numFmtId="49" fontId="0" fillId="0" borderId="0" xfId="0" applyNumberFormat="1"/>
    <xf numFmtId="3" fontId="1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/>
    <xf numFmtId="49" fontId="4" fillId="0" borderId="18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" fontId="0" fillId="0" borderId="0" xfId="0" applyNumberFormat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9" fillId="0" borderId="0" xfId="0" applyFont="1" applyAlignment="1">
      <alignment horizontal="center"/>
    </xf>
    <xf numFmtId="0" fontId="10" fillId="2" borderId="43" xfId="2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3" fontId="12" fillId="4" borderId="1" xfId="0" applyNumberFormat="1" applyFont="1" applyFill="1" applyBorder="1" applyAlignment="1">
      <alignment vertical="center"/>
    </xf>
    <xf numFmtId="3" fontId="12" fillId="5" borderId="1" xfId="0" applyNumberFormat="1" applyFont="1" applyFill="1" applyBorder="1" applyAlignment="1">
      <alignment vertical="center"/>
    </xf>
    <xf numFmtId="3" fontId="12" fillId="6" borderId="1" xfId="0" applyNumberFormat="1" applyFont="1" applyFill="1" applyBorder="1" applyAlignment="1">
      <alignment vertical="center"/>
    </xf>
    <xf numFmtId="3" fontId="12" fillId="7" borderId="1" xfId="0" applyNumberFormat="1" applyFont="1" applyFill="1" applyBorder="1" applyAlignment="1">
      <alignment vertical="center"/>
    </xf>
    <xf numFmtId="3" fontId="12" fillId="8" borderId="19" xfId="0" applyNumberFormat="1" applyFont="1" applyFill="1" applyBorder="1" applyAlignment="1">
      <alignment vertical="center"/>
    </xf>
    <xf numFmtId="0" fontId="13" fillId="3" borderId="24" xfId="0" applyFont="1" applyFill="1" applyBorder="1" applyAlignment="1">
      <alignment horizontal="right" vertical="center"/>
    </xf>
    <xf numFmtId="3" fontId="12" fillId="4" borderId="22" xfId="0" applyNumberFormat="1" applyFont="1" applyFill="1" applyBorder="1" applyAlignment="1">
      <alignment vertical="center"/>
    </xf>
    <xf numFmtId="3" fontId="12" fillId="5" borderId="22" xfId="0" applyNumberFormat="1" applyFont="1" applyFill="1" applyBorder="1" applyAlignment="1">
      <alignment vertical="center"/>
    </xf>
    <xf numFmtId="3" fontId="12" fillId="6" borderId="22" xfId="0" applyNumberFormat="1" applyFont="1" applyFill="1" applyBorder="1" applyAlignment="1">
      <alignment vertical="center"/>
    </xf>
    <xf numFmtId="3" fontId="12" fillId="7" borderId="22" xfId="0" applyNumberFormat="1" applyFont="1" applyFill="1" applyBorder="1" applyAlignment="1">
      <alignment vertical="center"/>
    </xf>
    <xf numFmtId="3" fontId="12" fillId="8" borderId="23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2" borderId="0" xfId="0" applyFont="1" applyFill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left" vertical="center" wrapText="1"/>
    </xf>
    <xf numFmtId="2" fontId="12" fillId="2" borderId="1" xfId="0" applyNumberFormat="1" applyFont="1" applyFill="1" applyBorder="1" applyAlignment="1">
      <alignment vertical="center"/>
    </xf>
    <xf numFmtId="49" fontId="12" fillId="0" borderId="8" xfId="0" applyNumberFormat="1" applyFont="1" applyBorder="1" applyAlignment="1">
      <alignment horizontal="left" vertical="center" wrapText="1"/>
    </xf>
    <xf numFmtId="49" fontId="12" fillId="0" borderId="20" xfId="0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49" fontId="12" fillId="3" borderId="24" xfId="0" applyNumberFormat="1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right" vertical="center" wrapText="1"/>
    </xf>
    <xf numFmtId="4" fontId="12" fillId="0" borderId="22" xfId="0" applyNumberFormat="1" applyFont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 wrapText="1"/>
    </xf>
    <xf numFmtId="0" fontId="13" fillId="3" borderId="48" xfId="0" applyFont="1" applyFill="1" applyBorder="1" applyAlignment="1">
      <alignment horizontal="center" vertical="center" wrapText="1"/>
    </xf>
    <xf numFmtId="3" fontId="12" fillId="8" borderId="1" xfId="0" applyNumberFormat="1" applyFont="1" applyFill="1" applyBorder="1" applyAlignment="1">
      <alignment vertical="center"/>
    </xf>
    <xf numFmtId="2" fontId="12" fillId="2" borderId="19" xfId="0" applyNumberFormat="1" applyFont="1" applyFill="1" applyBorder="1" applyAlignment="1">
      <alignment vertical="center"/>
    </xf>
    <xf numFmtId="3" fontId="12" fillId="8" borderId="22" xfId="0" applyNumberFormat="1" applyFont="1" applyFill="1" applyBorder="1" applyAlignment="1">
      <alignment vertical="center"/>
    </xf>
    <xf numFmtId="4" fontId="12" fillId="0" borderId="23" xfId="0" applyNumberFormat="1" applyFont="1" applyBorder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13" fillId="3" borderId="49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3" fontId="12" fillId="4" borderId="8" xfId="0" applyNumberFormat="1" applyFont="1" applyFill="1" applyBorder="1" applyAlignment="1">
      <alignment vertical="center"/>
    </xf>
    <xf numFmtId="2" fontId="12" fillId="2" borderId="8" xfId="0" applyNumberFormat="1" applyFont="1" applyFill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3" fontId="12" fillId="4" borderId="10" xfId="0" applyNumberFormat="1" applyFont="1" applyFill="1" applyBorder="1" applyAlignment="1">
      <alignment vertical="center"/>
    </xf>
    <xf numFmtId="2" fontId="12" fillId="2" borderId="10" xfId="0" applyNumberFormat="1" applyFont="1" applyFill="1" applyBorder="1" applyAlignment="1">
      <alignment vertical="center"/>
    </xf>
    <xf numFmtId="0" fontId="12" fillId="3" borderId="24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right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39" xfId="0" applyFont="1" applyFill="1" applyBorder="1" applyAlignment="1">
      <alignment horizontal="center" vertical="center"/>
    </xf>
    <xf numFmtId="0" fontId="13" fillId="9" borderId="30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164" fontId="12" fillId="4" borderId="10" xfId="0" applyNumberFormat="1" applyFont="1" applyFill="1" applyBorder="1" applyAlignment="1">
      <alignment vertical="center"/>
    </xf>
    <xf numFmtId="3" fontId="12" fillId="5" borderId="10" xfId="0" applyNumberFormat="1" applyFont="1" applyFill="1" applyBorder="1" applyAlignment="1">
      <alignment vertical="center"/>
    </xf>
    <xf numFmtId="3" fontId="12" fillId="6" borderId="10" xfId="0" applyNumberFormat="1" applyFont="1" applyFill="1" applyBorder="1" applyAlignment="1">
      <alignment vertical="center"/>
    </xf>
    <xf numFmtId="3" fontId="12" fillId="7" borderId="10" xfId="0" applyNumberFormat="1" applyFont="1" applyFill="1" applyBorder="1" applyAlignment="1">
      <alignment vertical="center"/>
    </xf>
    <xf numFmtId="3" fontId="12" fillId="8" borderId="32" xfId="0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164" fontId="12" fillId="4" borderId="1" xfId="0" applyNumberFormat="1" applyFont="1" applyFill="1" applyBorder="1" applyAlignment="1">
      <alignment vertical="center"/>
    </xf>
    <xf numFmtId="164" fontId="12" fillId="4" borderId="22" xfId="0" applyNumberFormat="1" applyFont="1" applyFill="1" applyBorder="1" applyAlignment="1">
      <alignment vertical="center"/>
    </xf>
    <xf numFmtId="165" fontId="12" fillId="4" borderId="22" xfId="0" applyNumberFormat="1" applyFont="1" applyFill="1" applyBorder="1" applyAlignment="1">
      <alignment vertical="center"/>
    </xf>
    <xf numFmtId="164" fontId="12" fillId="4" borderId="23" xfId="0" applyNumberFormat="1" applyFont="1" applyFill="1" applyBorder="1" applyAlignment="1">
      <alignment vertical="center"/>
    </xf>
    <xf numFmtId="0" fontId="12" fillId="0" borderId="21" xfId="0" applyFont="1" applyBorder="1" applyAlignment="1">
      <alignment horizontal="left" vertical="center"/>
    </xf>
    <xf numFmtId="0" fontId="13" fillId="9" borderId="49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13" fillId="9" borderId="48" xfId="0" applyFont="1" applyFill="1" applyBorder="1" applyAlignment="1">
      <alignment horizontal="center" vertical="center" wrapText="1"/>
    </xf>
    <xf numFmtId="3" fontId="12" fillId="8" borderId="10" xfId="0" applyNumberFormat="1" applyFont="1" applyFill="1" applyBorder="1" applyAlignment="1">
      <alignment vertical="center"/>
    </xf>
    <xf numFmtId="2" fontId="12" fillId="2" borderId="47" xfId="0" applyNumberFormat="1" applyFont="1" applyFill="1" applyBorder="1" applyAlignment="1">
      <alignment vertical="center"/>
    </xf>
    <xf numFmtId="2" fontId="12" fillId="2" borderId="22" xfId="0" applyNumberFormat="1" applyFont="1" applyFill="1" applyBorder="1" applyAlignment="1">
      <alignment vertical="center"/>
    </xf>
    <xf numFmtId="2" fontId="12" fillId="2" borderId="50" xfId="0" applyNumberFormat="1" applyFont="1" applyFill="1" applyBorder="1" applyAlignment="1">
      <alignment vertical="center"/>
    </xf>
    <xf numFmtId="0" fontId="13" fillId="9" borderId="7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3" fontId="12" fillId="3" borderId="8" xfId="0" applyNumberFormat="1" applyFont="1" applyFill="1" applyBorder="1" applyAlignment="1">
      <alignment vertical="center"/>
    </xf>
    <xf numFmtId="3" fontId="12" fillId="6" borderId="8" xfId="0" applyNumberFormat="1" applyFont="1" applyFill="1" applyBorder="1" applyAlignment="1">
      <alignment vertical="center"/>
    </xf>
    <xf numFmtId="3" fontId="12" fillId="7" borderId="8" xfId="0" applyNumberFormat="1" applyFont="1" applyFill="1" applyBorder="1" applyAlignment="1">
      <alignment vertical="center"/>
    </xf>
    <xf numFmtId="3" fontId="12" fillId="8" borderId="12" xfId="0" applyNumberFormat="1" applyFont="1" applyFill="1" applyBorder="1" applyAlignment="1">
      <alignment vertical="center"/>
    </xf>
    <xf numFmtId="2" fontId="12" fillId="2" borderId="27" xfId="0" applyNumberFormat="1" applyFont="1" applyFill="1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3" fontId="12" fillId="3" borderId="10" xfId="0" applyNumberFormat="1" applyFont="1" applyFill="1" applyBorder="1" applyAlignment="1">
      <alignment vertical="center"/>
    </xf>
    <xf numFmtId="0" fontId="13" fillId="9" borderId="24" xfId="0" applyFont="1" applyFill="1" applyBorder="1" applyAlignment="1">
      <alignment horizontal="right" vertical="center"/>
    </xf>
    <xf numFmtId="3" fontId="12" fillId="3" borderId="22" xfId="0" applyNumberFormat="1" applyFont="1" applyFill="1" applyBorder="1" applyAlignment="1">
      <alignment vertical="center"/>
    </xf>
    <xf numFmtId="0" fontId="13" fillId="9" borderId="56" xfId="0" applyFont="1" applyFill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2" fontId="12" fillId="2" borderId="32" xfId="0" applyNumberFormat="1" applyFont="1" applyFill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3" fillId="9" borderId="58" xfId="0" applyFont="1" applyFill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wrapText="1"/>
    </xf>
    <xf numFmtId="3" fontId="12" fillId="3" borderId="10" xfId="0" applyNumberFormat="1" applyFont="1" applyFill="1" applyBorder="1" applyAlignment="1">
      <alignment vertical="center" wrapText="1"/>
    </xf>
    <xf numFmtId="2" fontId="12" fillId="2" borderId="10" xfId="0" applyNumberFormat="1" applyFont="1" applyFill="1" applyBorder="1" applyAlignment="1">
      <alignment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vertical="center" wrapText="1"/>
    </xf>
    <xf numFmtId="2" fontId="12" fillId="2" borderId="1" xfId="0" applyNumberFormat="1" applyFont="1" applyFill="1" applyBorder="1" applyAlignment="1">
      <alignment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12" fillId="3" borderId="8" xfId="0" applyNumberFormat="1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3" fillId="9" borderId="22" xfId="0" applyFont="1" applyFill="1" applyBorder="1" applyAlignment="1">
      <alignment horizontal="right" vertical="center" wrapText="1"/>
    </xf>
    <xf numFmtId="3" fontId="12" fillId="3" borderId="22" xfId="0" applyNumberFormat="1" applyFont="1" applyFill="1" applyBorder="1" applyAlignment="1">
      <alignment vertical="center" wrapText="1"/>
    </xf>
    <xf numFmtId="4" fontId="12" fillId="0" borderId="22" xfId="0" applyNumberFormat="1" applyFont="1" applyBorder="1" applyAlignment="1">
      <alignment vertical="center" wrapText="1"/>
    </xf>
    <xf numFmtId="3" fontId="12" fillId="5" borderId="22" xfId="0" applyNumberFormat="1" applyFont="1" applyFill="1" applyBorder="1" applyAlignment="1">
      <alignment vertical="center" wrapText="1"/>
    </xf>
    <xf numFmtId="3" fontId="12" fillId="6" borderId="22" xfId="0" applyNumberFormat="1" applyFont="1" applyFill="1" applyBorder="1" applyAlignment="1">
      <alignment vertical="center" wrapText="1"/>
    </xf>
    <xf numFmtId="3" fontId="12" fillId="7" borderId="22" xfId="0" applyNumberFormat="1" applyFont="1" applyFill="1" applyBorder="1" applyAlignment="1">
      <alignment vertical="center" wrapText="1"/>
    </xf>
    <xf numFmtId="3" fontId="12" fillId="8" borderId="23" xfId="0" applyNumberFormat="1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3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center"/>
    </xf>
    <xf numFmtId="0" fontId="13" fillId="9" borderId="49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0" xfId="0" applyNumberFormat="1" applyFont="1" applyBorder="1" applyAlignment="1">
      <alignment horizontal="left" vertical="center" wrapText="1"/>
    </xf>
    <xf numFmtId="0" fontId="12" fillId="9" borderId="24" xfId="0" applyFont="1" applyFill="1" applyBorder="1" applyAlignment="1">
      <alignment horizontal="right" vertical="center"/>
    </xf>
    <xf numFmtId="49" fontId="12" fillId="0" borderId="1" xfId="0" applyNumberFormat="1" applyFont="1" applyBorder="1" applyAlignment="1">
      <alignment vertical="center" wrapText="1"/>
    </xf>
    <xf numFmtId="3" fontId="12" fillId="5" borderId="1" xfId="0" applyNumberFormat="1" applyFont="1" applyFill="1" applyBorder="1" applyAlignment="1">
      <alignment vertical="center" wrapText="1"/>
    </xf>
    <xf numFmtId="3" fontId="12" fillId="6" borderId="1" xfId="0" applyNumberFormat="1" applyFont="1" applyFill="1" applyBorder="1" applyAlignment="1">
      <alignment vertical="center" wrapText="1"/>
    </xf>
    <xf numFmtId="3" fontId="12" fillId="7" borderId="1" xfId="0" applyNumberFormat="1" applyFont="1" applyFill="1" applyBorder="1" applyAlignment="1">
      <alignment vertical="center" wrapText="1"/>
    </xf>
    <xf numFmtId="3" fontId="12" fillId="8" borderId="19" xfId="0" applyNumberFormat="1" applyFont="1" applyFill="1" applyBorder="1" applyAlignment="1">
      <alignment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vertical="center" wrapText="1"/>
    </xf>
    <xf numFmtId="3" fontId="12" fillId="3" borderId="0" xfId="0" applyNumberFormat="1" applyFont="1" applyFill="1" applyAlignment="1">
      <alignment vertical="center" wrapText="1"/>
    </xf>
    <xf numFmtId="2" fontId="12" fillId="2" borderId="0" xfId="0" applyNumberFormat="1" applyFont="1" applyFill="1" applyAlignment="1">
      <alignment vertical="center" wrapText="1"/>
    </xf>
    <xf numFmtId="49" fontId="12" fillId="0" borderId="10" xfId="0" applyNumberFormat="1" applyFont="1" applyBorder="1" applyAlignment="1">
      <alignment vertical="center" wrapText="1"/>
    </xf>
    <xf numFmtId="49" fontId="13" fillId="9" borderId="24" xfId="0" applyNumberFormat="1" applyFont="1" applyFill="1" applyBorder="1" applyAlignment="1">
      <alignment horizontal="right" vertical="center" wrapText="1"/>
    </xf>
    <xf numFmtId="49" fontId="13" fillId="9" borderId="2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vertical="center"/>
    </xf>
    <xf numFmtId="4" fontId="12" fillId="2" borderId="1" xfId="0" applyNumberFormat="1" applyFont="1" applyFill="1" applyBorder="1" applyAlignment="1">
      <alignment vertical="center"/>
    </xf>
    <xf numFmtId="4" fontId="12" fillId="2" borderId="19" xfId="0" applyNumberFormat="1" applyFont="1" applyFill="1" applyBorder="1" applyAlignment="1">
      <alignment vertical="center"/>
    </xf>
    <xf numFmtId="0" fontId="13" fillId="9" borderId="29" xfId="0" applyFont="1" applyFill="1" applyBorder="1" applyAlignment="1">
      <alignment horizontal="right" vertical="center"/>
    </xf>
    <xf numFmtId="3" fontId="12" fillId="3" borderId="25" xfId="0" applyNumberFormat="1" applyFont="1" applyFill="1" applyBorder="1" applyAlignment="1">
      <alignment vertical="center"/>
    </xf>
    <xf numFmtId="4" fontId="12" fillId="0" borderId="25" xfId="0" applyNumberFormat="1" applyFont="1" applyBorder="1" applyAlignment="1">
      <alignment vertical="center"/>
    </xf>
    <xf numFmtId="3" fontId="12" fillId="5" borderId="25" xfId="0" applyNumberFormat="1" applyFont="1" applyFill="1" applyBorder="1" applyAlignment="1">
      <alignment vertical="center"/>
    </xf>
    <xf numFmtId="3" fontId="12" fillId="6" borderId="25" xfId="0" applyNumberFormat="1" applyFont="1" applyFill="1" applyBorder="1" applyAlignment="1">
      <alignment vertical="center"/>
    </xf>
    <xf numFmtId="3" fontId="12" fillId="7" borderId="25" xfId="0" applyNumberFormat="1" applyFont="1" applyFill="1" applyBorder="1" applyAlignment="1">
      <alignment vertical="center"/>
    </xf>
    <xf numFmtId="3" fontId="12" fillId="8" borderId="25" xfId="0" applyNumberFormat="1" applyFont="1" applyFill="1" applyBorder="1" applyAlignment="1">
      <alignment vertical="center"/>
    </xf>
    <xf numFmtId="3" fontId="12" fillId="3" borderId="0" xfId="0" applyNumberFormat="1" applyFont="1" applyFill="1" applyAlignment="1">
      <alignment vertical="center"/>
    </xf>
    <xf numFmtId="2" fontId="12" fillId="3" borderId="1" xfId="0" applyNumberFormat="1" applyFont="1" applyFill="1" applyBorder="1" applyAlignment="1">
      <alignment vertical="center"/>
    </xf>
    <xf numFmtId="3" fontId="12" fillId="3" borderId="19" xfId="0" applyNumberFormat="1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4" fontId="12" fillId="3" borderId="1" xfId="0" applyNumberFormat="1" applyFont="1" applyFill="1" applyBorder="1" applyAlignment="1">
      <alignment vertical="center"/>
    </xf>
    <xf numFmtId="0" fontId="13" fillId="9" borderId="7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9" borderId="49" xfId="0" applyFont="1" applyFill="1" applyBorder="1" applyAlignment="1">
      <alignment horizontal="center"/>
    </xf>
    <xf numFmtId="3" fontId="12" fillId="0" borderId="1" xfId="0" applyNumberFormat="1" applyFont="1" applyBorder="1" applyAlignment="1">
      <alignment vertical="center"/>
    </xf>
    <xf numFmtId="1" fontId="12" fillId="10" borderId="1" xfId="0" applyNumberFormat="1" applyFont="1" applyFill="1" applyBorder="1" applyAlignment="1">
      <alignment vertical="center"/>
    </xf>
    <xf numFmtId="1" fontId="12" fillId="10" borderId="19" xfId="0" applyNumberFormat="1" applyFont="1" applyFill="1" applyBorder="1" applyAlignment="1">
      <alignment vertical="center"/>
    </xf>
    <xf numFmtId="0" fontId="12" fillId="9" borderId="2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3" fontId="12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4" fontId="12" fillId="4" borderId="28" xfId="0" applyNumberFormat="1" applyFont="1" applyFill="1" applyBorder="1" applyAlignment="1">
      <alignment vertical="center"/>
    </xf>
    <xf numFmtId="49" fontId="12" fillId="0" borderId="29" xfId="0" applyNumberFormat="1" applyFont="1" applyBorder="1" applyAlignment="1">
      <alignment horizontal="center" vertical="center"/>
    </xf>
    <xf numFmtId="3" fontId="12" fillId="10" borderId="25" xfId="0" applyNumberFormat="1" applyFont="1" applyFill="1" applyBorder="1" applyAlignment="1">
      <alignment vertical="center"/>
    </xf>
    <xf numFmtId="4" fontId="12" fillId="10" borderId="59" xfId="0" applyNumberFormat="1" applyFont="1" applyFill="1" applyBorder="1" applyAlignment="1">
      <alignment vertical="center"/>
    </xf>
    <xf numFmtId="3" fontId="12" fillId="2" borderId="22" xfId="0" applyNumberFormat="1" applyFont="1" applyFill="1" applyBorder="1" applyAlignment="1">
      <alignment vertical="center"/>
    </xf>
    <xf numFmtId="0" fontId="13" fillId="3" borderId="60" xfId="0" applyFont="1" applyFill="1" applyBorder="1" applyAlignment="1">
      <alignment horizontal="center" vertical="center"/>
    </xf>
    <xf numFmtId="0" fontId="13" fillId="3" borderId="61" xfId="0" applyFont="1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 wrapText="1"/>
    </xf>
    <xf numFmtId="3" fontId="12" fillId="0" borderId="10" xfId="0" applyNumberFormat="1" applyFont="1" applyBorder="1" applyAlignment="1">
      <alignment vertical="center"/>
    </xf>
    <xf numFmtId="4" fontId="12" fillId="0" borderId="10" xfId="0" applyNumberFormat="1" applyFont="1" applyBorder="1" applyAlignment="1">
      <alignment vertical="center"/>
    </xf>
    <xf numFmtId="4" fontId="12" fillId="0" borderId="41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3" fontId="12" fillId="5" borderId="8" xfId="0" applyNumberFormat="1" applyFont="1" applyFill="1" applyBorder="1" applyAlignment="1">
      <alignment vertical="center"/>
    </xf>
    <xf numFmtId="3" fontId="12" fillId="8" borderId="27" xfId="0" applyNumberFormat="1" applyFont="1" applyFill="1" applyBorder="1" applyAlignment="1">
      <alignment vertical="center"/>
    </xf>
    <xf numFmtId="49" fontId="12" fillId="0" borderId="1" xfId="0" applyNumberFormat="1" applyFont="1" applyBorder="1" applyAlignment="1">
      <alignment vertical="top" wrapText="1" shrinkToFit="1"/>
    </xf>
    <xf numFmtId="0" fontId="12" fillId="0" borderId="1" xfId="0" applyFont="1" applyBorder="1" applyAlignment="1">
      <alignment vertical="top" wrapText="1" shrinkToFit="1"/>
    </xf>
    <xf numFmtId="0" fontId="12" fillId="0" borderId="0" xfId="0" applyFont="1" applyAlignment="1">
      <alignment vertical="top" wrapText="1" shrinkToFit="1"/>
    </xf>
    <xf numFmtId="3" fontId="0" fillId="0" borderId="0" xfId="0" applyNumberFormat="1" applyAlignment="1">
      <alignment horizontal="left"/>
    </xf>
    <xf numFmtId="0" fontId="13" fillId="4" borderId="30" xfId="0" applyFont="1" applyFill="1" applyBorder="1" applyAlignment="1">
      <alignment horizontal="center" wrapText="1"/>
    </xf>
    <xf numFmtId="0" fontId="12" fillId="4" borderId="53" xfId="0" applyFont="1" applyFill="1" applyBorder="1" applyAlignment="1">
      <alignment horizontal="center" textRotation="90" wrapText="1"/>
    </xf>
    <xf numFmtId="0" fontId="12" fillId="4" borderId="48" xfId="0" applyFont="1" applyFill="1" applyBorder="1" applyAlignment="1">
      <alignment horizontal="center" textRotation="90" wrapText="1"/>
    </xf>
    <xf numFmtId="49" fontId="12" fillId="6" borderId="18" xfId="0" applyNumberFormat="1" applyFont="1" applyFill="1" applyBorder="1" applyAlignment="1">
      <alignment horizontal="center" vertical="center"/>
    </xf>
    <xf numFmtId="49" fontId="12" fillId="6" borderId="1" xfId="0" applyNumberFormat="1" applyFont="1" applyFill="1" applyBorder="1" applyAlignment="1">
      <alignment vertical="center" wrapText="1"/>
    </xf>
    <xf numFmtId="3" fontId="13" fillId="6" borderId="1" xfId="0" applyNumberFormat="1" applyFont="1" applyFill="1" applyBorder="1" applyAlignment="1">
      <alignment vertical="center"/>
    </xf>
    <xf numFmtId="49" fontId="12" fillId="7" borderId="18" xfId="0" applyNumberFormat="1" applyFont="1" applyFill="1" applyBorder="1" applyAlignment="1">
      <alignment horizontal="center" vertical="center"/>
    </xf>
    <xf numFmtId="49" fontId="12" fillId="7" borderId="1" xfId="0" applyNumberFormat="1" applyFont="1" applyFill="1" applyBorder="1" applyAlignment="1">
      <alignment vertical="center" wrapText="1"/>
    </xf>
    <xf numFmtId="3" fontId="13" fillId="7" borderId="1" xfId="0" applyNumberFormat="1" applyFont="1" applyFill="1" applyBorder="1" applyAlignment="1">
      <alignment vertical="center"/>
    </xf>
    <xf numFmtId="49" fontId="12" fillId="8" borderId="18" xfId="0" applyNumberFormat="1" applyFont="1" applyFill="1" applyBorder="1" applyAlignment="1">
      <alignment horizontal="center" vertical="center"/>
    </xf>
    <xf numFmtId="49" fontId="12" fillId="8" borderId="1" xfId="0" applyNumberFormat="1" applyFont="1" applyFill="1" applyBorder="1" applyAlignment="1">
      <alignment vertical="center" wrapText="1"/>
    </xf>
    <xf numFmtId="3" fontId="13" fillId="8" borderId="1" xfId="0" applyNumberFormat="1" applyFont="1" applyFill="1" applyBorder="1" applyAlignment="1">
      <alignment vertical="center"/>
    </xf>
    <xf numFmtId="49" fontId="12" fillId="11" borderId="18" xfId="0" applyNumberFormat="1" applyFont="1" applyFill="1" applyBorder="1" applyAlignment="1">
      <alignment horizontal="center" vertical="center"/>
    </xf>
    <xf numFmtId="49" fontId="12" fillId="11" borderId="1" xfId="0" applyNumberFormat="1" applyFont="1" applyFill="1" applyBorder="1" applyAlignment="1">
      <alignment vertical="center" wrapText="1"/>
    </xf>
    <xf numFmtId="3" fontId="13" fillId="11" borderId="1" xfId="0" applyNumberFormat="1" applyFont="1" applyFill="1" applyBorder="1" applyAlignment="1">
      <alignment vertical="center"/>
    </xf>
    <xf numFmtId="3" fontId="13" fillId="9" borderId="22" xfId="0" applyNumberFormat="1" applyFont="1" applyFill="1" applyBorder="1" applyAlignment="1">
      <alignment vertical="center"/>
    </xf>
    <xf numFmtId="3" fontId="12" fillId="9" borderId="22" xfId="0" applyNumberFormat="1" applyFont="1" applyFill="1" applyBorder="1" applyAlignment="1">
      <alignment vertical="center"/>
    </xf>
    <xf numFmtId="2" fontId="12" fillId="4" borderId="4" xfId="0" applyNumberFormat="1" applyFont="1" applyFill="1" applyBorder="1" applyAlignment="1">
      <alignment vertical="center" wrapText="1"/>
    </xf>
    <xf numFmtId="2" fontId="12" fillId="4" borderId="5" xfId="0" applyNumberFormat="1" applyFont="1" applyFill="1" applyBorder="1" applyAlignment="1">
      <alignment vertical="center" wrapText="1"/>
    </xf>
    <xf numFmtId="2" fontId="12" fillId="4" borderId="9" xfId="0" applyNumberFormat="1" applyFont="1" applyFill="1" applyBorder="1" applyAlignment="1">
      <alignment vertical="center" wrapText="1"/>
    </xf>
    <xf numFmtId="2" fontId="12" fillId="4" borderId="11" xfId="0" applyNumberFormat="1" applyFont="1" applyFill="1" applyBorder="1" applyAlignment="1">
      <alignment vertical="center" wrapText="1"/>
    </xf>
    <xf numFmtId="2" fontId="12" fillId="4" borderId="6" xfId="0" applyNumberFormat="1" applyFont="1" applyFill="1" applyBorder="1" applyAlignment="1">
      <alignment vertical="center" wrapText="1"/>
    </xf>
    <xf numFmtId="3" fontId="12" fillId="0" borderId="22" xfId="0" applyNumberFormat="1" applyFont="1" applyBorder="1" applyAlignment="1">
      <alignment vertical="center"/>
    </xf>
    <xf numFmtId="3" fontId="12" fillId="10" borderId="22" xfId="0" applyNumberFormat="1" applyFont="1" applyFill="1" applyBorder="1" applyAlignment="1">
      <alignment vertical="center"/>
    </xf>
    <xf numFmtId="3" fontId="12" fillId="10" borderId="23" xfId="0" applyNumberFormat="1" applyFont="1" applyFill="1" applyBorder="1" applyAlignment="1">
      <alignment vertical="center"/>
    </xf>
    <xf numFmtId="49" fontId="13" fillId="6" borderId="4" xfId="0" applyNumberFormat="1" applyFont="1" applyFill="1" applyBorder="1" applyAlignment="1">
      <alignment vertical="center" wrapText="1"/>
    </xf>
    <xf numFmtId="49" fontId="13" fillId="7" borderId="5" xfId="0" applyNumberFormat="1" applyFont="1" applyFill="1" applyBorder="1" applyAlignment="1">
      <alignment vertical="center" wrapText="1"/>
    </xf>
    <xf numFmtId="49" fontId="13" fillId="8" borderId="5" xfId="0" applyNumberFormat="1" applyFont="1" applyFill="1" applyBorder="1" applyAlignment="1">
      <alignment vertical="center" wrapText="1"/>
    </xf>
    <xf numFmtId="49" fontId="13" fillId="11" borderId="5" xfId="0" applyNumberFormat="1" applyFont="1" applyFill="1" applyBorder="1" applyAlignment="1">
      <alignment vertical="center" wrapText="1"/>
    </xf>
    <xf numFmtId="49" fontId="13" fillId="6" borderId="5" xfId="0" applyNumberFormat="1" applyFont="1" applyFill="1" applyBorder="1" applyAlignment="1">
      <alignment vertical="center" wrapText="1"/>
    </xf>
    <xf numFmtId="49" fontId="13" fillId="6" borderId="6" xfId="0" applyNumberFormat="1" applyFont="1" applyFill="1" applyBorder="1" applyAlignment="1">
      <alignment vertical="center" wrapText="1"/>
    </xf>
    <xf numFmtId="0" fontId="10" fillId="2" borderId="43" xfId="2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/>
    </xf>
    <xf numFmtId="0" fontId="13" fillId="3" borderId="40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13" fillId="3" borderId="4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right" vertical="center"/>
    </xf>
    <xf numFmtId="0" fontId="13" fillId="3" borderId="22" xfId="0" applyFont="1" applyFill="1" applyBorder="1" applyAlignment="1">
      <alignment horizontal="right" vertical="center"/>
    </xf>
    <xf numFmtId="0" fontId="12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13" fillId="9" borderId="52" xfId="0" applyFont="1" applyFill="1" applyBorder="1" applyAlignment="1">
      <alignment horizontal="center" vertical="center" wrapText="1"/>
    </xf>
    <xf numFmtId="0" fontId="13" fillId="9" borderId="51" xfId="0" applyFont="1" applyFill="1" applyBorder="1" applyAlignment="1">
      <alignment horizontal="center" vertical="center" wrapText="1"/>
    </xf>
    <xf numFmtId="0" fontId="13" fillId="9" borderId="38" xfId="0" applyFont="1" applyFill="1" applyBorder="1" applyAlignment="1">
      <alignment horizontal="center" vertical="center" wrapText="1"/>
    </xf>
    <xf numFmtId="0" fontId="13" fillId="9" borderId="53" xfId="0" applyFont="1" applyFill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3" fillId="9" borderId="54" xfId="0" applyFont="1" applyFill="1" applyBorder="1" applyAlignment="1">
      <alignment horizontal="center" vertical="center" wrapText="1"/>
    </xf>
    <xf numFmtId="0" fontId="13" fillId="9" borderId="57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/>
    </xf>
    <xf numFmtId="0" fontId="13" fillId="9" borderId="56" xfId="0" applyFont="1" applyFill="1" applyBorder="1" applyAlignment="1">
      <alignment horizontal="center" vertical="center" wrapText="1"/>
    </xf>
    <xf numFmtId="0" fontId="13" fillId="9" borderId="51" xfId="0" applyFont="1" applyFill="1" applyBorder="1" applyAlignment="1">
      <alignment horizontal="center" vertical="center"/>
    </xf>
    <xf numFmtId="0" fontId="13" fillId="9" borderId="55" xfId="0" applyFont="1" applyFill="1" applyBorder="1" applyAlignment="1">
      <alignment horizontal="center" vertical="center"/>
    </xf>
    <xf numFmtId="0" fontId="13" fillId="9" borderId="30" xfId="0" applyFont="1" applyFill="1" applyBorder="1" applyAlignment="1">
      <alignment horizontal="center" vertical="center" wrapText="1"/>
    </xf>
    <xf numFmtId="0" fontId="13" fillId="9" borderId="58" xfId="0" applyFont="1" applyFill="1" applyBorder="1" applyAlignment="1">
      <alignment horizontal="center" vertical="center" wrapText="1"/>
    </xf>
    <xf numFmtId="0" fontId="13" fillId="9" borderId="55" xfId="0" applyFont="1" applyFill="1" applyBorder="1" applyAlignment="1">
      <alignment horizontal="center" vertical="center" wrapText="1"/>
    </xf>
    <xf numFmtId="0" fontId="13" fillId="9" borderId="48" xfId="0" applyFont="1" applyFill="1" applyBorder="1" applyAlignment="1">
      <alignment horizontal="center" vertical="center" wrapText="1"/>
    </xf>
    <xf numFmtId="0" fontId="13" fillId="9" borderId="50" xfId="0" applyFont="1" applyFill="1" applyBorder="1" applyAlignment="1">
      <alignment horizontal="center" vertical="center" wrapText="1"/>
    </xf>
    <xf numFmtId="0" fontId="13" fillId="9" borderId="24" xfId="0" applyFont="1" applyFill="1" applyBorder="1" applyAlignment="1">
      <alignment horizontal="right" vertical="center"/>
    </xf>
    <xf numFmtId="0" fontId="13" fillId="9" borderId="22" xfId="0" applyFont="1" applyFill="1" applyBorder="1" applyAlignment="1">
      <alignment horizontal="right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3" fillId="9" borderId="49" xfId="0" applyFont="1" applyFill="1" applyBorder="1" applyAlignment="1">
      <alignment horizontal="center" vertical="center"/>
    </xf>
    <xf numFmtId="0" fontId="13" fillId="9" borderId="40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 wrapText="1"/>
    </xf>
    <xf numFmtId="0" fontId="13" fillId="9" borderId="48" xfId="0" applyFont="1" applyFill="1" applyBorder="1" applyAlignment="1">
      <alignment horizontal="center" vertical="center"/>
    </xf>
    <xf numFmtId="0" fontId="13" fillId="9" borderId="47" xfId="0" applyFont="1" applyFill="1" applyBorder="1" applyAlignment="1">
      <alignment horizontal="center" vertical="center"/>
    </xf>
    <xf numFmtId="0" fontId="13" fillId="9" borderId="33" xfId="0" applyFont="1" applyFill="1" applyBorder="1" applyAlignment="1">
      <alignment horizontal="center" vertical="center" wrapText="1"/>
    </xf>
    <xf numFmtId="0" fontId="13" fillId="9" borderId="34" xfId="0" applyFont="1" applyFill="1" applyBorder="1" applyAlignment="1">
      <alignment horizontal="center" vertical="center" wrapText="1"/>
    </xf>
    <xf numFmtId="0" fontId="13" fillId="9" borderId="35" xfId="0" applyFont="1" applyFill="1" applyBorder="1" applyAlignment="1">
      <alignment horizontal="center" vertical="center" wrapText="1"/>
    </xf>
    <xf numFmtId="3" fontId="1" fillId="0" borderId="33" xfId="0" applyNumberFormat="1" applyFont="1" applyBorder="1" applyAlignment="1">
      <alignment horizontal="center"/>
    </xf>
    <xf numFmtId="3" fontId="1" fillId="0" borderId="34" xfId="0" applyNumberFormat="1" applyFont="1" applyBorder="1" applyAlignment="1">
      <alignment horizontal="center"/>
    </xf>
    <xf numFmtId="3" fontId="1" fillId="0" borderId="35" xfId="0" applyNumberFormat="1" applyFont="1" applyBorder="1" applyAlignment="1">
      <alignment horizontal="center"/>
    </xf>
    <xf numFmtId="3" fontId="12" fillId="0" borderId="4" xfId="0" applyNumberFormat="1" applyFont="1" applyFill="1" applyBorder="1" applyAlignment="1">
      <alignment vertical="center" wrapText="1"/>
    </xf>
    <xf numFmtId="3" fontId="12" fillId="0" borderId="5" xfId="0" applyNumberFormat="1" applyFont="1" applyFill="1" applyBorder="1" applyAlignment="1">
      <alignment vertical="center" wrapText="1"/>
    </xf>
    <xf numFmtId="3" fontId="12" fillId="0" borderId="9" xfId="0" applyNumberFormat="1" applyFont="1" applyFill="1" applyBorder="1" applyAlignment="1">
      <alignment vertical="center" wrapText="1"/>
    </xf>
    <xf numFmtId="3" fontId="12" fillId="0" borderId="11" xfId="0" applyNumberFormat="1" applyFont="1" applyFill="1" applyBorder="1" applyAlignment="1">
      <alignment vertical="center" wrapText="1"/>
    </xf>
    <xf numFmtId="3" fontId="12" fillId="0" borderId="6" xfId="0" applyNumberFormat="1" applyFont="1" applyFill="1" applyBorder="1" applyAlignment="1">
      <alignment vertical="center" wrapText="1"/>
    </xf>
  </cellXfs>
  <cellStyles count="3">
    <cellStyle name="Normal" xfId="0" builtinId="0"/>
    <cellStyle name="Normal 2" xfId="1" xr:uid="{9DF2A48E-5B3E-41E8-B8C2-9C81DC50729D}"/>
    <cellStyle name="Título 2" xfId="2" builtin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TIPOLOGIA D'ACCIDENTS  LABORALS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baixa!$D$6:$D$15</c:f>
              <c:numCache>
                <c:formatCode>#,##0</c:formatCode>
                <c:ptCount val="10"/>
                <c:pt idx="0">
                  <c:v>9489</c:v>
                </c:pt>
                <c:pt idx="1">
                  <c:v>25</c:v>
                </c:pt>
                <c:pt idx="2">
                  <c:v>163</c:v>
                </c:pt>
                <c:pt idx="3">
                  <c:v>560</c:v>
                </c:pt>
                <c:pt idx="4">
                  <c:v>335</c:v>
                </c:pt>
                <c:pt idx="5">
                  <c:v>1826</c:v>
                </c:pt>
                <c:pt idx="6">
                  <c:v>432</c:v>
                </c:pt>
                <c:pt idx="7">
                  <c:v>5</c:v>
                </c:pt>
                <c:pt idx="8">
                  <c:v>279</c:v>
                </c:pt>
                <c:pt idx="9">
                  <c:v>9067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EL TIPUS DE LLOC DE FEINA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llocW!$A$5:$A$17</c:f>
              <c:strCache>
                <c:ptCount val="1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99</c:v>
                </c:pt>
              </c:strCache>
            </c:strRef>
          </c:cat>
          <c:val>
            <c:numRef>
              <c:f>llocW!$C$5:$C$17</c:f>
              <c:numCache>
                <c:formatCode>#,##0</c:formatCode>
                <c:ptCount val="13"/>
                <c:pt idx="0">
                  <c:v>1980</c:v>
                </c:pt>
                <c:pt idx="1">
                  <c:v>183</c:v>
                </c:pt>
                <c:pt idx="2">
                  <c:v>271</c:v>
                </c:pt>
                <c:pt idx="3">
                  <c:v>2097</c:v>
                </c:pt>
                <c:pt idx="4">
                  <c:v>1559</c:v>
                </c:pt>
                <c:pt idx="5">
                  <c:v>2071</c:v>
                </c:pt>
                <c:pt idx="6">
                  <c:v>683</c:v>
                </c:pt>
                <c:pt idx="7">
                  <c:v>314</c:v>
                </c:pt>
                <c:pt idx="8">
                  <c:v>52</c:v>
                </c:pt>
                <c:pt idx="9">
                  <c:v>9</c:v>
                </c:pt>
                <c:pt idx="10">
                  <c:v>121</c:v>
                </c:pt>
                <c:pt idx="11">
                  <c:v>2</c:v>
                </c:pt>
                <c:pt idx="12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EL TIPUS DE FEINA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treball!$A$5:$A$11</c:f>
              <c:strCache>
                <c:ptCount val="7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99</c:v>
                </c:pt>
              </c:strCache>
            </c:strRef>
          </c:cat>
          <c:val>
            <c:numRef>
              <c:f>treball!$C$5:$C$11</c:f>
              <c:numCache>
                <c:formatCode>#,##0</c:formatCode>
                <c:ptCount val="7"/>
                <c:pt idx="0">
                  <c:v>1956</c:v>
                </c:pt>
                <c:pt idx="1">
                  <c:v>113</c:v>
                </c:pt>
                <c:pt idx="2">
                  <c:v>325</c:v>
                </c:pt>
                <c:pt idx="3">
                  <c:v>2981</c:v>
                </c:pt>
                <c:pt idx="4">
                  <c:v>2577</c:v>
                </c:pt>
                <c:pt idx="5">
                  <c:v>1309</c:v>
                </c:pt>
                <c:pt idx="6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L'ACTIVITAT FÍSICA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actf2!$A$5:$A$12</c:f>
              <c:strCach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99</c:v>
                </c:pt>
              </c:strCache>
            </c:strRef>
          </c:cat>
          <c:val>
            <c:numRef>
              <c:f>actf2!$C$5:$C$12</c:f>
              <c:numCache>
                <c:formatCode>#,##0</c:formatCode>
                <c:ptCount val="8"/>
                <c:pt idx="0">
                  <c:v>144</c:v>
                </c:pt>
                <c:pt idx="1">
                  <c:v>604</c:v>
                </c:pt>
                <c:pt idx="2">
                  <c:v>741</c:v>
                </c:pt>
                <c:pt idx="3">
                  <c:v>2213</c:v>
                </c:pt>
                <c:pt idx="4">
                  <c:v>1663</c:v>
                </c:pt>
                <c:pt idx="5">
                  <c:v>3445</c:v>
                </c:pt>
                <c:pt idx="6">
                  <c:v>589</c:v>
                </c:pt>
                <c:pt idx="7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EL SEXE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sexe!$A$5:$A$6</c:f>
              <c:strCache>
                <c:ptCount val="2"/>
                <c:pt idx="0">
                  <c:v>1.- Homes</c:v>
                </c:pt>
                <c:pt idx="1">
                  <c:v>2.- Dones</c:v>
                </c:pt>
              </c:strCache>
            </c:strRef>
          </c:cat>
          <c:val>
            <c:numRef>
              <c:f>sexe!$B$5:$B$6</c:f>
              <c:numCache>
                <c:formatCode>#,##0</c:formatCode>
                <c:ptCount val="2"/>
                <c:pt idx="0">
                  <c:v>5595</c:v>
                </c:pt>
                <c:pt idx="1">
                  <c:v>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LA LESIÓ PRODUÏDA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lesió!$A$5:$A$18</c:f>
              <c:strCache>
                <c:ptCount val="14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99</c:v>
                </c:pt>
              </c:strCache>
            </c:strRef>
          </c:cat>
          <c:val>
            <c:numRef>
              <c:f>lesió!$C$5:$C$18</c:f>
              <c:numCache>
                <c:formatCode>#,##0</c:formatCode>
                <c:ptCount val="14"/>
                <c:pt idx="0">
                  <c:v>2996</c:v>
                </c:pt>
                <c:pt idx="1">
                  <c:v>479</c:v>
                </c:pt>
                <c:pt idx="2">
                  <c:v>4363</c:v>
                </c:pt>
                <c:pt idx="3">
                  <c:v>9</c:v>
                </c:pt>
                <c:pt idx="4">
                  <c:v>737</c:v>
                </c:pt>
                <c:pt idx="5">
                  <c:v>98</c:v>
                </c:pt>
                <c:pt idx="6">
                  <c:v>382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28</c:v>
                </c:pt>
                <c:pt idx="11">
                  <c:v>183</c:v>
                </c:pt>
                <c:pt idx="12">
                  <c:v>2</c:v>
                </c:pt>
                <c:pt idx="13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LA PART DEL COS AFECTADA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P.cos!$A$5:$A$12</c:f>
              <c:strCach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99</c:v>
                </c:pt>
              </c:strCache>
            </c:strRef>
          </c:cat>
          <c:val>
            <c:numRef>
              <c:f>P.cos!$C$5:$C$12</c:f>
              <c:numCache>
                <c:formatCode>#,##0</c:formatCode>
                <c:ptCount val="8"/>
                <c:pt idx="0">
                  <c:v>419</c:v>
                </c:pt>
                <c:pt idx="1">
                  <c:v>440</c:v>
                </c:pt>
                <c:pt idx="2">
                  <c:v>1569</c:v>
                </c:pt>
                <c:pt idx="3">
                  <c:v>425</c:v>
                </c:pt>
                <c:pt idx="4">
                  <c:v>2880</c:v>
                </c:pt>
                <c:pt idx="5">
                  <c:v>2842</c:v>
                </c:pt>
                <c:pt idx="6">
                  <c:v>884</c:v>
                </c:pt>
                <c:pt idx="7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</a:t>
            </a:r>
            <a:r>
              <a:rPr lang="es-ES" baseline="0"/>
              <a:t> </a:t>
            </a:r>
            <a:r>
              <a:rPr lang="es-ES"/>
              <a:t>EL CONTRACTE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(contracte!$A$6:$B$8,contracte!$A$10:$B$13)</c:f>
              <c:multiLvlStrCache>
                <c:ptCount val="7"/>
                <c:lvl>
                  <c:pt idx="0">
                    <c:v>1.- Temps complet</c:v>
                  </c:pt>
                  <c:pt idx="1">
                    <c:v>2.- Temps parcial</c:v>
                  </c:pt>
                  <c:pt idx="2">
                    <c:v>3.- Fix/discontinu</c:v>
                  </c:pt>
                  <c:pt idx="3">
                    <c:v>4.- Durada determinada temps comp.</c:v>
                  </c:pt>
                  <c:pt idx="4">
                    <c:v>5.- Temps complet</c:v>
                  </c:pt>
                  <c:pt idx="5">
                    <c:v>6.- Durada determinada temps parcial</c:v>
                  </c:pt>
                  <c:pt idx="6">
                    <c:v>7.- Temps parcial</c:v>
                  </c:pt>
                </c:lvl>
                <c:lvl>
                  <c:pt idx="0">
                    <c:v>Indefinit</c:v>
                  </c:pt>
                  <c:pt idx="3">
                    <c:v>Temporal</c:v>
                  </c:pt>
                </c:lvl>
              </c:multiLvlStrCache>
            </c:multiLvlStrRef>
          </c:cat>
          <c:val>
            <c:numRef>
              <c:f>(contracte!$E$6:$E$8,contracte!$E$10:$E$13)</c:f>
              <c:numCache>
                <c:formatCode>#,##0</c:formatCode>
                <c:ptCount val="7"/>
                <c:pt idx="0">
                  <c:v>4961</c:v>
                </c:pt>
                <c:pt idx="1">
                  <c:v>705</c:v>
                </c:pt>
                <c:pt idx="2">
                  <c:v>1788</c:v>
                </c:pt>
                <c:pt idx="3">
                  <c:v>1523</c:v>
                </c:pt>
                <c:pt idx="4">
                  <c:v>181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L'HORA LABORAL DE L'ACCIDENT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'hora W'!$A$5:$A$17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&gt;12</c:v>
                </c:pt>
              </c:strCache>
            </c:strRef>
          </c:cat>
          <c:val>
            <c:numRef>
              <c:f>'hora W'!$B$5:$B$17</c:f>
              <c:numCache>
                <c:formatCode>#,##0</c:formatCode>
                <c:ptCount val="13"/>
                <c:pt idx="0">
                  <c:v>1853</c:v>
                </c:pt>
                <c:pt idx="1">
                  <c:v>1788</c:v>
                </c:pt>
                <c:pt idx="2">
                  <c:v>1559</c:v>
                </c:pt>
                <c:pt idx="3">
                  <c:v>1379</c:v>
                </c:pt>
                <c:pt idx="4">
                  <c:v>913</c:v>
                </c:pt>
                <c:pt idx="5">
                  <c:v>795</c:v>
                </c:pt>
                <c:pt idx="6">
                  <c:v>681</c:v>
                </c:pt>
                <c:pt idx="7">
                  <c:v>352</c:v>
                </c:pt>
                <c:pt idx="8">
                  <c:v>53</c:v>
                </c:pt>
                <c:pt idx="9">
                  <c:v>40</c:v>
                </c:pt>
                <c:pt idx="10">
                  <c:v>26</c:v>
                </c:pt>
                <c:pt idx="11">
                  <c:v>31</c:v>
                </c:pt>
                <c:pt idx="1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L'HORA DEL DIA DE L'ACCIDENT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'hora dia'!$B$5:$B$28</c:f>
              <c:numCache>
                <c:formatCode>#,##0</c:formatCode>
                <c:ptCount val="24"/>
                <c:pt idx="0">
                  <c:v>127</c:v>
                </c:pt>
                <c:pt idx="1">
                  <c:v>86</c:v>
                </c:pt>
                <c:pt idx="2">
                  <c:v>71</c:v>
                </c:pt>
                <c:pt idx="3">
                  <c:v>72</c:v>
                </c:pt>
                <c:pt idx="4">
                  <c:v>69</c:v>
                </c:pt>
                <c:pt idx="5">
                  <c:v>127</c:v>
                </c:pt>
                <c:pt idx="6">
                  <c:v>290</c:v>
                </c:pt>
                <c:pt idx="7">
                  <c:v>990</c:v>
                </c:pt>
                <c:pt idx="8">
                  <c:v>913</c:v>
                </c:pt>
                <c:pt idx="9">
                  <c:v>1113</c:v>
                </c:pt>
                <c:pt idx="10">
                  <c:v>1076</c:v>
                </c:pt>
                <c:pt idx="11">
                  <c:v>1059</c:v>
                </c:pt>
                <c:pt idx="12">
                  <c:v>639</c:v>
                </c:pt>
                <c:pt idx="13">
                  <c:v>495</c:v>
                </c:pt>
                <c:pt idx="14">
                  <c:v>439</c:v>
                </c:pt>
                <c:pt idx="15">
                  <c:v>398</c:v>
                </c:pt>
                <c:pt idx="16">
                  <c:v>388</c:v>
                </c:pt>
                <c:pt idx="17">
                  <c:v>276</c:v>
                </c:pt>
                <c:pt idx="18">
                  <c:v>250</c:v>
                </c:pt>
                <c:pt idx="19">
                  <c:v>234</c:v>
                </c:pt>
                <c:pt idx="20">
                  <c:v>158</c:v>
                </c:pt>
                <c:pt idx="21">
                  <c:v>115</c:v>
                </c:pt>
                <c:pt idx="22">
                  <c:v>89</c:v>
                </c:pt>
                <c:pt idx="2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EL DIA DE LA SETMANA DE L'ACCIDENT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dia!$B$5:$B$11</c:f>
              <c:strCache>
                <c:ptCount val="7"/>
                <c:pt idx="0">
                  <c:v>Dilluns</c:v>
                </c:pt>
                <c:pt idx="1">
                  <c:v>Dimarts</c:v>
                </c:pt>
                <c:pt idx="2">
                  <c:v>Dimecres</c:v>
                </c:pt>
                <c:pt idx="3">
                  <c:v>Dijous</c:v>
                </c:pt>
                <c:pt idx="4">
                  <c:v>Divendres</c:v>
                </c:pt>
                <c:pt idx="5">
                  <c:v>Dissabte</c:v>
                </c:pt>
                <c:pt idx="6">
                  <c:v>Diumenge</c:v>
                </c:pt>
              </c:strCache>
            </c:strRef>
          </c:cat>
          <c:val>
            <c:numRef>
              <c:f>dia!$C$5:$C$11</c:f>
              <c:numCache>
                <c:formatCode>#,##0</c:formatCode>
                <c:ptCount val="7"/>
                <c:pt idx="0">
                  <c:v>1867</c:v>
                </c:pt>
                <c:pt idx="1">
                  <c:v>1668</c:v>
                </c:pt>
                <c:pt idx="2">
                  <c:v>1591</c:v>
                </c:pt>
                <c:pt idx="3">
                  <c:v>1579</c:v>
                </c:pt>
                <c:pt idx="4">
                  <c:v>1490</c:v>
                </c:pt>
                <c:pt idx="5">
                  <c:v>742</c:v>
                </c:pt>
                <c:pt idx="6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EL LLOC DE L'ACCIDENT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lloc!$A$6:$A$8</c:f>
              <c:strCache>
                <c:ptCount val="3"/>
                <c:pt idx="0">
                  <c:v>1.-Al Centre de Treball</c:v>
                </c:pt>
                <c:pt idx="1">
                  <c:v>2.-Desp. en Jorn. lab.</c:v>
                </c:pt>
                <c:pt idx="2">
                  <c:v>4.-A un altre C.T.</c:v>
                </c:pt>
              </c:strCache>
            </c:strRef>
          </c:cat>
          <c:val>
            <c:numRef>
              <c:f>lloc!$B$6:$B$8</c:f>
              <c:numCache>
                <c:formatCode>#,##0</c:formatCode>
                <c:ptCount val="3"/>
                <c:pt idx="0">
                  <c:v>7248</c:v>
                </c:pt>
                <c:pt idx="1">
                  <c:v>1511</c:v>
                </c:pt>
                <c:pt idx="2">
                  <c:v>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EL MES DE L'ACCIDENT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'mes AT'!$B$5:$B$16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'mes AT'!$C$5:$C$16</c:f>
              <c:numCache>
                <c:formatCode>#,##0</c:formatCode>
                <c:ptCount val="12"/>
                <c:pt idx="0">
                  <c:v>648</c:v>
                </c:pt>
                <c:pt idx="1">
                  <c:v>649</c:v>
                </c:pt>
                <c:pt idx="2">
                  <c:v>748</c:v>
                </c:pt>
                <c:pt idx="3">
                  <c:v>708</c:v>
                </c:pt>
                <c:pt idx="4">
                  <c:v>893</c:v>
                </c:pt>
                <c:pt idx="5">
                  <c:v>967</c:v>
                </c:pt>
                <c:pt idx="6">
                  <c:v>1047</c:v>
                </c:pt>
                <c:pt idx="7">
                  <c:v>994</c:v>
                </c:pt>
                <c:pt idx="8">
                  <c:v>918</c:v>
                </c:pt>
                <c:pt idx="9">
                  <c:v>828</c:v>
                </c:pt>
                <c:pt idx="10">
                  <c:v>638</c:v>
                </c:pt>
                <c:pt idx="11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VARIACIÓ DE L'ÍNDEX D'ACCIDENTALITAT EN JORNADA LABORAL A BALEARS ANY</a:t>
            </a:r>
            <a:r>
              <a:rPr lang="es-ES" sz="1400" baseline="0"/>
              <a:t> 2023</a:t>
            </a:r>
            <a:endParaRPr lang="es-ES" sz="1400"/>
          </a:p>
        </c:rich>
      </c:tx>
      <c:layout>
        <c:manualLayout>
          <c:xMode val="edge"/>
          <c:yMode val="edge"/>
          <c:x val="0.15019255201795426"/>
          <c:y val="2.634248510655113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197884260078155"/>
          <c:y val="7.0263488080301167E-2"/>
          <c:w val="0.87519155963357387"/>
          <c:h val="0.84065244667503192"/>
        </c:manualLayout>
      </c:layout>
      <c:bar3DChart>
        <c:barDir val="col"/>
        <c:grouping val="standard"/>
        <c:varyColors val="0"/>
        <c:ser>
          <c:idx val="0"/>
          <c:order val="0"/>
          <c:spPr>
            <a:solidFill>
              <a:srgbClr val="C0504D">
                <a:lumMod val="40000"/>
                <a:lumOff val="60000"/>
              </a:srgb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7068891741549032E-2"/>
                  <c:y val="-1.3508949679162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2-4440-A62F-4F9DAA42FCEA}"/>
                </c:ext>
              </c:extLst>
            </c:dLbl>
            <c:dLbl>
              <c:idx val="1"/>
              <c:layout>
                <c:manualLayout>
                  <c:x val="4.065040650406504E-2"/>
                  <c:y val="-1.519756838905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2-4440-A62F-4F9DAA42FCEA}"/>
                </c:ext>
              </c:extLst>
            </c:dLbl>
            <c:dLbl>
              <c:idx val="2"/>
              <c:layout>
                <c:manualLayout>
                  <c:x val="4.065040650406504E-2"/>
                  <c:y val="-1.519756838905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2-4440-A62F-4F9DAA42FCEA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índex!$C$5:$C$5</c:f>
              <c:strCache>
                <c:ptCount val="1"/>
                <c:pt idx="0">
                  <c:v>2023</c:v>
                </c:pt>
              </c:strCache>
            </c:strRef>
          </c:cat>
          <c:val>
            <c:numRef>
              <c:f>índex!$F$5:$F$5</c:f>
              <c:numCache>
                <c:formatCode>#,##0.00</c:formatCode>
                <c:ptCount val="1"/>
                <c:pt idx="0">
                  <c:v>2742.4357681133997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62-4440-A62F-4F9DAA42F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56472832"/>
        <c:axId val="156474752"/>
        <c:axId val="156186368"/>
      </c:bar3DChart>
      <c:catAx>
        <c:axId val="15647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474752"/>
        <c:crosses val="autoZero"/>
        <c:auto val="1"/>
        <c:lblAlgn val="ctr"/>
        <c:lblOffset val="100"/>
        <c:noMultiLvlLbl val="0"/>
      </c:catAx>
      <c:valAx>
        <c:axId val="15647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472832"/>
        <c:crosses val="autoZero"/>
        <c:crossBetween val="between"/>
      </c:valAx>
      <c:serAx>
        <c:axId val="15618636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6474752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000000000000278" r="0.75000000000000278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SEGONS L'ILLA DEL CENTRE DE TREBALL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ISLAC!$B$5:$B$9</c:f>
              <c:strCache>
                <c:ptCount val="5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  <c:pt idx="3">
                  <c:v>Formentera</c:v>
                </c:pt>
                <c:pt idx="4">
                  <c:v>Altres</c:v>
                </c:pt>
              </c:strCache>
            </c:strRef>
          </c:cat>
          <c:val>
            <c:numRef>
              <c:f>ISLAC!$C$5:$C$9</c:f>
              <c:numCache>
                <c:formatCode>#,##0;[Red]#,##0</c:formatCode>
                <c:ptCount val="5"/>
                <c:pt idx="0">
                  <c:v>7782</c:v>
                </c:pt>
                <c:pt idx="1">
                  <c:v>474</c:v>
                </c:pt>
                <c:pt idx="2">
                  <c:v>1160</c:v>
                </c:pt>
                <c:pt idx="3">
                  <c:v>40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SEGONS LA NACIONALITAT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Europa!$A$5:$B$11</c:f>
              <c:multiLvlStrCache>
                <c:ptCount val="7"/>
                <c:lvl>
                  <c:pt idx="1">
                    <c:v>1.-Unió Europea</c:v>
                  </c:pt>
                  <c:pt idx="2">
                    <c:v>2.-Resta d'Europa</c:v>
                  </c:pt>
                  <c:pt idx="3">
                    <c:v>3.-Àfrica </c:v>
                  </c:pt>
                  <c:pt idx="4">
                    <c:v>4.-Amèrica</c:v>
                  </c:pt>
                  <c:pt idx="5">
                    <c:v>5.-Àsia</c:v>
                  </c:pt>
                  <c:pt idx="6">
                    <c:v>6.-Oceania</c:v>
                  </c:pt>
                </c:lvl>
                <c:lvl>
                  <c:pt idx="0">
                    <c:v>724.-Espanyols</c:v>
                  </c:pt>
                  <c:pt idx="1">
                    <c:v>Estrangers</c:v>
                  </c:pt>
                </c:lvl>
              </c:multiLvlStrCache>
            </c:multiLvlStrRef>
          </c:cat>
          <c:val>
            <c:numRef>
              <c:f>Europa!$C$5:$C$11</c:f>
              <c:numCache>
                <c:formatCode>#,##0;[Red]#,##0</c:formatCode>
                <c:ptCount val="7"/>
                <c:pt idx="0">
                  <c:v>8100</c:v>
                </c:pt>
                <c:pt idx="1">
                  <c:v>441</c:v>
                </c:pt>
                <c:pt idx="2">
                  <c:v>24</c:v>
                </c:pt>
                <c:pt idx="3">
                  <c:v>263</c:v>
                </c:pt>
                <c:pt idx="4">
                  <c:v>626</c:v>
                </c:pt>
                <c:pt idx="5">
                  <c:v>22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LA PLANTILLA DE L'EMPRESA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plantilla!$A$5:$A$11</c:f>
              <c:strCache>
                <c:ptCount val="7"/>
                <c:pt idx="0">
                  <c:v>1.- 1-24 T.</c:v>
                </c:pt>
                <c:pt idx="1">
                  <c:v>2.- 25-49 T.</c:v>
                </c:pt>
                <c:pt idx="2">
                  <c:v>3.-50-99 T.</c:v>
                </c:pt>
                <c:pt idx="3">
                  <c:v>4.-100-499 T.</c:v>
                </c:pt>
                <c:pt idx="4">
                  <c:v>5.-500-999 T.</c:v>
                </c:pt>
                <c:pt idx="5">
                  <c:v>6.-&gt; 999 T.</c:v>
                </c:pt>
                <c:pt idx="6">
                  <c:v>7.-Altres</c:v>
                </c:pt>
              </c:strCache>
            </c:strRef>
          </c:cat>
          <c:val>
            <c:numRef>
              <c:f>plantilla!$B$5:$B$11</c:f>
              <c:numCache>
                <c:formatCode>#,##0;[Red]#,##0</c:formatCode>
                <c:ptCount val="7"/>
                <c:pt idx="0">
                  <c:v>2558</c:v>
                </c:pt>
                <c:pt idx="1">
                  <c:v>1146</c:v>
                </c:pt>
                <c:pt idx="2">
                  <c:v>1118</c:v>
                </c:pt>
                <c:pt idx="3">
                  <c:v>2411</c:v>
                </c:pt>
                <c:pt idx="4">
                  <c:v>767</c:v>
                </c:pt>
                <c:pt idx="5">
                  <c:v>1164</c:v>
                </c:pt>
                <c:pt idx="6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L'EDAT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edat!$A$6:$A$16</c:f>
              <c:strCache>
                <c:ptCount val="11"/>
                <c:pt idx="0">
                  <c:v>1.-16-19</c:v>
                </c:pt>
                <c:pt idx="1">
                  <c:v>2.-20-24</c:v>
                </c:pt>
                <c:pt idx="2">
                  <c:v>3.-25-29</c:v>
                </c:pt>
                <c:pt idx="3">
                  <c:v>4.-30-34</c:v>
                </c:pt>
                <c:pt idx="4">
                  <c:v>5.-35-39</c:v>
                </c:pt>
                <c:pt idx="5">
                  <c:v>6.-40-44</c:v>
                </c:pt>
                <c:pt idx="6">
                  <c:v>7.-45-49</c:v>
                </c:pt>
                <c:pt idx="7">
                  <c:v>8.-50-54</c:v>
                </c:pt>
                <c:pt idx="8">
                  <c:v>9.-55-59</c:v>
                </c:pt>
                <c:pt idx="9">
                  <c:v>10.-60-64</c:v>
                </c:pt>
                <c:pt idx="10">
                  <c:v>99.-Altres </c:v>
                </c:pt>
              </c:strCache>
            </c:strRef>
          </c:cat>
          <c:val>
            <c:numRef>
              <c:f>edat!$D$6:$D$16</c:f>
              <c:numCache>
                <c:formatCode>#,##0</c:formatCode>
                <c:ptCount val="11"/>
                <c:pt idx="0">
                  <c:v>245</c:v>
                </c:pt>
                <c:pt idx="1">
                  <c:v>868</c:v>
                </c:pt>
                <c:pt idx="2">
                  <c:v>992</c:v>
                </c:pt>
                <c:pt idx="3">
                  <c:v>1044</c:v>
                </c:pt>
                <c:pt idx="4">
                  <c:v>1077</c:v>
                </c:pt>
                <c:pt idx="5">
                  <c:v>1188</c:v>
                </c:pt>
                <c:pt idx="6">
                  <c:v>1308</c:v>
                </c:pt>
                <c:pt idx="7">
                  <c:v>1200</c:v>
                </c:pt>
                <c:pt idx="8">
                  <c:v>905</c:v>
                </c:pt>
                <c:pt idx="9">
                  <c:v>577</c:v>
                </c:pt>
                <c:pt idx="1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L'ANTIGUITAT A L'EMPRESA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antiguitat!$A$6:$A$13</c:f>
              <c:strCache>
                <c:ptCount val="8"/>
                <c:pt idx="0">
                  <c:v>1.- 1-5-dies</c:v>
                </c:pt>
                <c:pt idx="1">
                  <c:v>2.- 6 dies-3 mesos</c:v>
                </c:pt>
                <c:pt idx="2">
                  <c:v>3.- 4-6 mesos</c:v>
                </c:pt>
                <c:pt idx="3">
                  <c:v>4.- 7 mesos-1 any</c:v>
                </c:pt>
                <c:pt idx="4">
                  <c:v>5.- 1-3 anys</c:v>
                </c:pt>
                <c:pt idx="5">
                  <c:v>6.- 3-5 anys</c:v>
                </c:pt>
                <c:pt idx="6">
                  <c:v>7.- 5-10 anys</c:v>
                </c:pt>
                <c:pt idx="7">
                  <c:v>8- &gt;10 anys</c:v>
                </c:pt>
              </c:strCache>
            </c:strRef>
          </c:cat>
          <c:val>
            <c:numRef>
              <c:f>antiguitat!$D$6:$D$13</c:f>
              <c:numCache>
                <c:formatCode>#,##0</c:formatCode>
                <c:ptCount val="8"/>
                <c:pt idx="0">
                  <c:v>189</c:v>
                </c:pt>
                <c:pt idx="1">
                  <c:v>2233</c:v>
                </c:pt>
                <c:pt idx="2">
                  <c:v>1019</c:v>
                </c:pt>
                <c:pt idx="3">
                  <c:v>1077</c:v>
                </c:pt>
                <c:pt idx="4">
                  <c:v>1678</c:v>
                </c:pt>
                <c:pt idx="5">
                  <c:v>839</c:v>
                </c:pt>
                <c:pt idx="6">
                  <c:v>1091</c:v>
                </c:pt>
                <c:pt idx="7">
                  <c:v>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EL RANG 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DE LA FORMA/CONTACTE DE L'ACCIDENT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contacte!$A$6:$A$15</c:f>
              <c:strCach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99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contacte!$A$6:$A$15</c:f>
              <c:strCach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99</c:v>
                </c:pt>
              </c:strCache>
            </c:strRef>
          </c:cat>
          <c:val>
            <c:numRef>
              <c:f>contacte!$E$6:$E$15</c:f>
              <c:numCache>
                <c:formatCode>#,##0</c:formatCode>
                <c:ptCount val="10"/>
                <c:pt idx="0">
                  <c:v>554</c:v>
                </c:pt>
                <c:pt idx="1">
                  <c:v>23</c:v>
                </c:pt>
                <c:pt idx="2">
                  <c:v>2718</c:v>
                </c:pt>
                <c:pt idx="3">
                  <c:v>1658</c:v>
                </c:pt>
                <c:pt idx="4">
                  <c:v>602</c:v>
                </c:pt>
                <c:pt idx="5">
                  <c:v>245</c:v>
                </c:pt>
                <c:pt idx="6">
                  <c:v>3298</c:v>
                </c:pt>
                <c:pt idx="7">
                  <c:v>333</c:v>
                </c:pt>
                <c:pt idx="8">
                  <c:v>5</c:v>
                </c:pt>
                <c:pt idx="9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ACCIDENTS EN JORNADA LABORAL SEGONS EL RANG DE DESVIACIÓ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desv2!$A$5:$A$13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99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desv2!$A$5:$A$13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99</c:v>
                </c:pt>
              </c:strCache>
            </c:strRef>
          </c:cat>
          <c:val>
            <c:numRef>
              <c:f>desv2!$C$5:$C$13</c:f>
              <c:numCache>
                <c:formatCode>#,##0</c:formatCode>
                <c:ptCount val="9"/>
                <c:pt idx="0">
                  <c:v>26</c:v>
                </c:pt>
                <c:pt idx="1">
                  <c:v>471</c:v>
                </c:pt>
                <c:pt idx="2">
                  <c:v>412</c:v>
                </c:pt>
                <c:pt idx="3">
                  <c:v>1375</c:v>
                </c:pt>
                <c:pt idx="4">
                  <c:v>1802</c:v>
                </c:pt>
                <c:pt idx="5">
                  <c:v>1545</c:v>
                </c:pt>
                <c:pt idx="6">
                  <c:v>3111</c:v>
                </c:pt>
                <c:pt idx="7">
                  <c:v>369</c:v>
                </c:pt>
                <c:pt idx="8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993-B562-38C77CCB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277561423"/>
        <c:axId val="1"/>
      </c:barChart>
      <c:catAx>
        <c:axId val="12775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756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19</xdr:row>
      <xdr:rowOff>123825</xdr:rowOff>
    </xdr:from>
    <xdr:to>
      <xdr:col>7</xdr:col>
      <xdr:colOff>438150</xdr:colOff>
      <xdr:row>45</xdr:row>
      <xdr:rowOff>142875</xdr:rowOff>
    </xdr:to>
    <xdr:graphicFrame macro="">
      <xdr:nvGraphicFramePr>
        <xdr:cNvPr id="1318" name="2 Gráfico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21</xdr:row>
      <xdr:rowOff>152400</xdr:rowOff>
    </xdr:from>
    <xdr:to>
      <xdr:col>7</xdr:col>
      <xdr:colOff>276225</xdr:colOff>
      <xdr:row>47</xdr:row>
      <xdr:rowOff>57150</xdr:rowOff>
    </xdr:to>
    <xdr:graphicFrame macro="">
      <xdr:nvGraphicFramePr>
        <xdr:cNvPr id="27975" name="2 Gráfico">
          <a:extLst>
            <a:ext uri="{FF2B5EF4-FFF2-40B4-BE49-F238E27FC236}">
              <a16:creationId xmlns:a16="http://schemas.microsoft.com/office/drawing/2014/main" id="{00000000-0008-0000-0E00-0000476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57150</xdr:rowOff>
    </xdr:from>
    <xdr:to>
      <xdr:col>7</xdr:col>
      <xdr:colOff>190500</xdr:colOff>
      <xdr:row>43</xdr:row>
      <xdr:rowOff>38100</xdr:rowOff>
    </xdr:to>
    <xdr:graphicFrame macro="">
      <xdr:nvGraphicFramePr>
        <xdr:cNvPr id="29988" name="2 Gráfico">
          <a:extLst>
            <a:ext uri="{FF2B5EF4-FFF2-40B4-BE49-F238E27FC236}">
              <a16:creationId xmlns:a16="http://schemas.microsoft.com/office/drawing/2014/main" id="{00000000-0008-0000-0F00-0000247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180975</xdr:rowOff>
    </xdr:from>
    <xdr:to>
      <xdr:col>7</xdr:col>
      <xdr:colOff>95250</xdr:colOff>
      <xdr:row>47</xdr:row>
      <xdr:rowOff>19050</xdr:rowOff>
    </xdr:to>
    <xdr:graphicFrame macro="">
      <xdr:nvGraphicFramePr>
        <xdr:cNvPr id="54570" name="2 Gráfico">
          <a:extLst>
            <a:ext uri="{FF2B5EF4-FFF2-40B4-BE49-F238E27FC236}">
              <a16:creationId xmlns:a16="http://schemas.microsoft.com/office/drawing/2014/main" id="{00000000-0008-0000-1100-00002AD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114300</xdr:rowOff>
    </xdr:from>
    <xdr:to>
      <xdr:col>10</xdr:col>
      <xdr:colOff>200025</xdr:colOff>
      <xdr:row>37</xdr:row>
      <xdr:rowOff>0</xdr:rowOff>
    </xdr:to>
    <xdr:graphicFrame macro="">
      <xdr:nvGraphicFramePr>
        <xdr:cNvPr id="3365" name="2 Gráfico">
          <a:extLst>
            <a:ext uri="{FF2B5EF4-FFF2-40B4-BE49-F238E27FC236}">
              <a16:creationId xmlns:a16="http://schemas.microsoft.com/office/drawing/2014/main" id="{00000000-0008-0000-1200-000025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22</xdr:row>
      <xdr:rowOff>38100</xdr:rowOff>
    </xdr:from>
    <xdr:to>
      <xdr:col>7</xdr:col>
      <xdr:colOff>0</xdr:colOff>
      <xdr:row>44</xdr:row>
      <xdr:rowOff>38100</xdr:rowOff>
    </xdr:to>
    <xdr:graphicFrame macro="">
      <xdr:nvGraphicFramePr>
        <xdr:cNvPr id="32036" name="2 Gráfico">
          <a:extLst>
            <a:ext uri="{FF2B5EF4-FFF2-40B4-BE49-F238E27FC236}">
              <a16:creationId xmlns:a16="http://schemas.microsoft.com/office/drawing/2014/main" id="{00000000-0008-0000-1300-000024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28575</xdr:rowOff>
    </xdr:from>
    <xdr:to>
      <xdr:col>7</xdr:col>
      <xdr:colOff>161925</xdr:colOff>
      <xdr:row>42</xdr:row>
      <xdr:rowOff>180975</xdr:rowOff>
    </xdr:to>
    <xdr:graphicFrame macro="">
      <xdr:nvGraphicFramePr>
        <xdr:cNvPr id="31012" name="2 Gráfico">
          <a:extLst>
            <a:ext uri="{FF2B5EF4-FFF2-40B4-BE49-F238E27FC236}">
              <a16:creationId xmlns:a16="http://schemas.microsoft.com/office/drawing/2014/main" id="{00000000-0008-0000-1400-0000247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20</xdr:row>
      <xdr:rowOff>190500</xdr:rowOff>
    </xdr:from>
    <xdr:to>
      <xdr:col>9</xdr:col>
      <xdr:colOff>419100</xdr:colOff>
      <xdr:row>43</xdr:row>
      <xdr:rowOff>66675</xdr:rowOff>
    </xdr:to>
    <xdr:graphicFrame macro="">
      <xdr:nvGraphicFramePr>
        <xdr:cNvPr id="40228" name="3 Gráfico">
          <a:extLst>
            <a:ext uri="{FF2B5EF4-FFF2-40B4-BE49-F238E27FC236}">
              <a16:creationId xmlns:a16="http://schemas.microsoft.com/office/drawing/2014/main" id="{00000000-0008-0000-1500-0000249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20</xdr:row>
      <xdr:rowOff>180975</xdr:rowOff>
    </xdr:from>
    <xdr:to>
      <xdr:col>6</xdr:col>
      <xdr:colOff>400050</xdr:colOff>
      <xdr:row>46</xdr:row>
      <xdr:rowOff>0</xdr:rowOff>
    </xdr:to>
    <xdr:graphicFrame macro="">
      <xdr:nvGraphicFramePr>
        <xdr:cNvPr id="5430" name="2 Gráfico">
          <a:extLst>
            <a:ext uri="{FF2B5EF4-FFF2-40B4-BE49-F238E27FC236}">
              <a16:creationId xmlns:a16="http://schemas.microsoft.com/office/drawing/2014/main" id="{00000000-0008-0000-1700-00003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31</xdr:row>
      <xdr:rowOff>180975</xdr:rowOff>
    </xdr:from>
    <xdr:to>
      <xdr:col>6</xdr:col>
      <xdr:colOff>400050</xdr:colOff>
      <xdr:row>48</xdr:row>
      <xdr:rowOff>19050</xdr:rowOff>
    </xdr:to>
    <xdr:graphicFrame macro="">
      <xdr:nvGraphicFramePr>
        <xdr:cNvPr id="38184" name="2 Gráfico">
          <a:extLst>
            <a:ext uri="{FF2B5EF4-FFF2-40B4-BE49-F238E27FC236}">
              <a16:creationId xmlns:a16="http://schemas.microsoft.com/office/drawing/2014/main" id="{00000000-0008-0000-1800-0000289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15</xdr:row>
      <xdr:rowOff>0</xdr:rowOff>
    </xdr:from>
    <xdr:to>
      <xdr:col>7</xdr:col>
      <xdr:colOff>390525</xdr:colOff>
      <xdr:row>44</xdr:row>
      <xdr:rowOff>19050</xdr:rowOff>
    </xdr:to>
    <xdr:graphicFrame macro="">
      <xdr:nvGraphicFramePr>
        <xdr:cNvPr id="37156" name="2 Gráfico">
          <a:extLst>
            <a:ext uri="{FF2B5EF4-FFF2-40B4-BE49-F238E27FC236}">
              <a16:creationId xmlns:a16="http://schemas.microsoft.com/office/drawing/2014/main" id="{00000000-0008-0000-1900-000024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13</xdr:row>
      <xdr:rowOff>57150</xdr:rowOff>
    </xdr:from>
    <xdr:to>
      <xdr:col>10</xdr:col>
      <xdr:colOff>266700</xdr:colOff>
      <xdr:row>39</xdr:row>
      <xdr:rowOff>76200</xdr:rowOff>
    </xdr:to>
    <xdr:graphicFrame macro="">
      <xdr:nvGraphicFramePr>
        <xdr:cNvPr id="39204" name="2 Gráfico">
          <a:extLst>
            <a:ext uri="{FF2B5EF4-FFF2-40B4-BE49-F238E27FC236}">
              <a16:creationId xmlns:a16="http://schemas.microsoft.com/office/drawing/2014/main" id="{00000000-0008-0000-0300-0000249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161925</xdr:rowOff>
    </xdr:from>
    <xdr:to>
      <xdr:col>7</xdr:col>
      <xdr:colOff>647700</xdr:colOff>
      <xdr:row>43</xdr:row>
      <xdr:rowOff>114300</xdr:rowOff>
    </xdr:to>
    <xdr:graphicFrame macro="">
      <xdr:nvGraphicFramePr>
        <xdr:cNvPr id="35108" name="2 Gráfico">
          <a:extLst>
            <a:ext uri="{FF2B5EF4-FFF2-40B4-BE49-F238E27FC236}">
              <a16:creationId xmlns:a16="http://schemas.microsoft.com/office/drawing/2014/main" id="{00000000-0008-0000-1A00-0000248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6</xdr:row>
      <xdr:rowOff>114300</xdr:rowOff>
    </xdr:from>
    <xdr:to>
      <xdr:col>6</xdr:col>
      <xdr:colOff>946200</xdr:colOff>
      <xdr:row>33</xdr:row>
      <xdr:rowOff>113625</xdr:rowOff>
    </xdr:to>
    <xdr:graphicFrame macro="">
      <xdr:nvGraphicFramePr>
        <xdr:cNvPr id="5366896" name="8 Gráfico">
          <a:extLst>
            <a:ext uri="{FF2B5EF4-FFF2-40B4-BE49-F238E27FC236}">
              <a16:creationId xmlns:a16="http://schemas.microsoft.com/office/drawing/2014/main" id="{00000000-0008-0000-1F00-000070E45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180975</xdr:rowOff>
    </xdr:from>
    <xdr:to>
      <xdr:col>11</xdr:col>
      <xdr:colOff>314325</xdr:colOff>
      <xdr:row>38</xdr:row>
      <xdr:rowOff>152400</xdr:rowOff>
    </xdr:to>
    <xdr:graphicFrame macro="">
      <xdr:nvGraphicFramePr>
        <xdr:cNvPr id="41252" name="2 Gráfico">
          <a:extLst>
            <a:ext uri="{FF2B5EF4-FFF2-40B4-BE49-F238E27FC236}">
              <a16:creationId xmlns:a16="http://schemas.microsoft.com/office/drawing/2014/main" id="{00000000-0008-0000-0500-000024A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17</xdr:row>
      <xdr:rowOff>133350</xdr:rowOff>
    </xdr:from>
    <xdr:to>
      <xdr:col>7</xdr:col>
      <xdr:colOff>238125</xdr:colOff>
      <xdr:row>44</xdr:row>
      <xdr:rowOff>47625</xdr:rowOff>
    </xdr:to>
    <xdr:graphicFrame macro="">
      <xdr:nvGraphicFramePr>
        <xdr:cNvPr id="2343" name="2 Gráfico">
          <a:extLst>
            <a:ext uri="{FF2B5EF4-FFF2-40B4-BE49-F238E27FC236}">
              <a16:creationId xmlns:a16="http://schemas.microsoft.com/office/drawing/2014/main" id="{00000000-0008-0000-0700-000027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15</xdr:row>
      <xdr:rowOff>104775</xdr:rowOff>
    </xdr:from>
    <xdr:to>
      <xdr:col>10</xdr:col>
      <xdr:colOff>476250</xdr:colOff>
      <xdr:row>40</xdr:row>
      <xdr:rowOff>190500</xdr:rowOff>
    </xdr:to>
    <xdr:graphicFrame macro="">
      <xdr:nvGraphicFramePr>
        <xdr:cNvPr id="24868" name="2 Gráfico">
          <a:extLst>
            <a:ext uri="{FF2B5EF4-FFF2-40B4-BE49-F238E27FC236}">
              <a16:creationId xmlns:a16="http://schemas.microsoft.com/office/drawing/2014/main" id="{00000000-0008-0000-0800-0000246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20</xdr:row>
      <xdr:rowOff>104775</xdr:rowOff>
    </xdr:from>
    <xdr:to>
      <xdr:col>12</xdr:col>
      <xdr:colOff>495300</xdr:colOff>
      <xdr:row>44</xdr:row>
      <xdr:rowOff>171450</xdr:rowOff>
    </xdr:to>
    <xdr:graphicFrame macro="">
      <xdr:nvGraphicFramePr>
        <xdr:cNvPr id="4392" name="3 Gráfico">
          <a:extLst>
            <a:ext uri="{FF2B5EF4-FFF2-40B4-BE49-F238E27FC236}">
              <a16:creationId xmlns:a16="http://schemas.microsoft.com/office/drawing/2014/main" id="{00000000-0008-0000-0900-0000281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17</xdr:row>
      <xdr:rowOff>123825</xdr:rowOff>
    </xdr:from>
    <xdr:to>
      <xdr:col>12</xdr:col>
      <xdr:colOff>419100</xdr:colOff>
      <xdr:row>41</xdr:row>
      <xdr:rowOff>190500</xdr:rowOff>
    </xdr:to>
    <xdr:graphicFrame macro="">
      <xdr:nvGraphicFramePr>
        <xdr:cNvPr id="25892" name="2 Gráfico">
          <a:extLst>
            <a:ext uri="{FF2B5EF4-FFF2-40B4-BE49-F238E27FC236}">
              <a16:creationId xmlns:a16="http://schemas.microsoft.com/office/drawing/2014/main" id="{00000000-0008-0000-0A00-0000246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19</xdr:row>
      <xdr:rowOff>47625</xdr:rowOff>
    </xdr:from>
    <xdr:to>
      <xdr:col>9</xdr:col>
      <xdr:colOff>371475</xdr:colOff>
      <xdr:row>42</xdr:row>
      <xdr:rowOff>28575</xdr:rowOff>
    </xdr:to>
    <xdr:graphicFrame macro="">
      <xdr:nvGraphicFramePr>
        <xdr:cNvPr id="26916" name="2 Gráfico">
          <a:extLst>
            <a:ext uri="{FF2B5EF4-FFF2-40B4-BE49-F238E27FC236}">
              <a16:creationId xmlns:a16="http://schemas.microsoft.com/office/drawing/2014/main" id="{00000000-0008-0000-0B00-000024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17</xdr:row>
      <xdr:rowOff>57150</xdr:rowOff>
    </xdr:from>
    <xdr:to>
      <xdr:col>7</xdr:col>
      <xdr:colOff>371475</xdr:colOff>
      <xdr:row>38</xdr:row>
      <xdr:rowOff>142875</xdr:rowOff>
    </xdr:to>
    <xdr:graphicFrame macro="">
      <xdr:nvGraphicFramePr>
        <xdr:cNvPr id="51492" name="2 Gráfico">
          <a:extLst>
            <a:ext uri="{FF2B5EF4-FFF2-40B4-BE49-F238E27FC236}">
              <a16:creationId xmlns:a16="http://schemas.microsoft.com/office/drawing/2014/main" id="{00000000-0008-0000-0D00-000024C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"/>
  <sheetViews>
    <sheetView showGridLines="0" tabSelected="1" zoomScaleNormal="100" workbookViewId="0">
      <selection activeCell="N23" sqref="N23"/>
    </sheetView>
  </sheetViews>
  <sheetFormatPr baseColWidth="10" defaultColWidth="11.25" defaultRowHeight="16.899999999999999" customHeight="1"/>
  <cols>
    <col min="1" max="1" width="3.75" style="38" customWidth="1"/>
    <col min="2" max="2" width="4.125" style="36" bestFit="1" customWidth="1"/>
    <col min="3" max="16384" width="11.25" style="38"/>
  </cols>
  <sheetData>
    <row r="1" spans="2:10" ht="33.75" customHeight="1" thickBot="1">
      <c r="C1" s="268" t="s">
        <v>1389</v>
      </c>
      <c r="D1" s="268"/>
      <c r="E1" s="268"/>
      <c r="F1" s="268"/>
      <c r="G1" s="268"/>
      <c r="H1" s="268"/>
      <c r="I1" s="268"/>
      <c r="J1" s="268"/>
    </row>
    <row r="2" spans="2:10" ht="16.899999999999999" customHeight="1" thickTop="1"/>
    <row r="3" spans="2:10" s="40" customFormat="1" ht="16.899999999999999" customHeight="1">
      <c r="B3" s="39" t="s">
        <v>892</v>
      </c>
      <c r="C3" s="42" t="s">
        <v>922</v>
      </c>
    </row>
    <row r="4" spans="2:10" ht="16.899999999999999" customHeight="1">
      <c r="B4" s="36" t="s">
        <v>893</v>
      </c>
      <c r="C4" s="42" t="s">
        <v>1089</v>
      </c>
    </row>
    <row r="5" spans="2:10" ht="16.899999999999999" customHeight="1">
      <c r="B5" s="36" t="s">
        <v>894</v>
      </c>
      <c r="C5" s="42" t="s">
        <v>1090</v>
      </c>
    </row>
    <row r="6" spans="2:10" ht="16.899999999999999" customHeight="1">
      <c r="B6" s="36" t="s">
        <v>895</v>
      </c>
      <c r="C6" s="42" t="s">
        <v>1091</v>
      </c>
    </row>
    <row r="7" spans="2:10" ht="16.899999999999999" customHeight="1">
      <c r="B7" s="36" t="s">
        <v>896</v>
      </c>
      <c r="C7" s="42" t="s">
        <v>1092</v>
      </c>
    </row>
    <row r="8" spans="2:10" ht="16.899999999999999" customHeight="1">
      <c r="B8" s="36" t="s">
        <v>897</v>
      </c>
      <c r="C8" s="42" t="s">
        <v>1093</v>
      </c>
    </row>
    <row r="9" spans="2:10" ht="16.899999999999999" customHeight="1">
      <c r="B9" s="36" t="s">
        <v>898</v>
      </c>
      <c r="C9" s="42" t="s">
        <v>1094</v>
      </c>
    </row>
    <row r="10" spans="2:10" ht="16.899999999999999" customHeight="1">
      <c r="B10" s="36" t="s">
        <v>899</v>
      </c>
      <c r="C10" s="42" t="s">
        <v>1095</v>
      </c>
    </row>
    <row r="11" spans="2:10" ht="16.899999999999999" customHeight="1">
      <c r="B11" s="36" t="s">
        <v>900</v>
      </c>
      <c r="C11" s="42" t="s">
        <v>1096</v>
      </c>
    </row>
    <row r="12" spans="2:10" ht="16.899999999999999" customHeight="1">
      <c r="B12" s="36" t="s">
        <v>901</v>
      </c>
      <c r="C12" s="42" t="s">
        <v>1097</v>
      </c>
    </row>
    <row r="13" spans="2:10" ht="16.899999999999999" customHeight="1">
      <c r="B13" s="36" t="s">
        <v>902</v>
      </c>
      <c r="C13" s="42" t="s">
        <v>1098</v>
      </c>
    </row>
    <row r="14" spans="2:10" ht="16.899999999999999" customHeight="1">
      <c r="B14" s="36" t="s">
        <v>903</v>
      </c>
      <c r="C14" s="42" t="s">
        <v>1099</v>
      </c>
    </row>
    <row r="15" spans="2:10" ht="16.899999999999999" customHeight="1">
      <c r="B15" s="36" t="s">
        <v>904</v>
      </c>
      <c r="C15" s="42" t="s">
        <v>1100</v>
      </c>
    </row>
    <row r="16" spans="2:10" ht="16.899999999999999" customHeight="1">
      <c r="B16" s="36" t="s">
        <v>905</v>
      </c>
      <c r="C16" s="42" t="s">
        <v>1101</v>
      </c>
    </row>
    <row r="17" spans="2:3" ht="16.899999999999999" customHeight="1">
      <c r="B17" s="36" t="s">
        <v>906</v>
      </c>
      <c r="C17" s="42" t="s">
        <v>1102</v>
      </c>
    </row>
    <row r="18" spans="2:3" ht="16.899999999999999" customHeight="1">
      <c r="B18" s="36" t="s">
        <v>907</v>
      </c>
      <c r="C18" s="42" t="s">
        <v>1103</v>
      </c>
    </row>
    <row r="19" spans="2:3" ht="16.899999999999999" customHeight="1">
      <c r="B19" s="36" t="s">
        <v>908</v>
      </c>
      <c r="C19" s="42" t="s">
        <v>1104</v>
      </c>
    </row>
    <row r="20" spans="2:3" ht="16.899999999999999" customHeight="1">
      <c r="B20" s="36" t="s">
        <v>909</v>
      </c>
      <c r="C20" s="42" t="s">
        <v>1105</v>
      </c>
    </row>
    <row r="21" spans="2:3" ht="16.899999999999999" customHeight="1">
      <c r="B21" s="36" t="s">
        <v>910</v>
      </c>
      <c r="C21" s="42" t="s">
        <v>1106</v>
      </c>
    </row>
    <row r="22" spans="2:3" ht="16.899999999999999" customHeight="1">
      <c r="B22" s="36" t="s">
        <v>911</v>
      </c>
      <c r="C22" s="42" t="s">
        <v>1107</v>
      </c>
    </row>
    <row r="23" spans="2:3" ht="16.899999999999999" customHeight="1">
      <c r="B23" s="36" t="s">
        <v>912</v>
      </c>
      <c r="C23" s="42" t="s">
        <v>1108</v>
      </c>
    </row>
    <row r="24" spans="2:3" ht="16.899999999999999" customHeight="1">
      <c r="B24" s="36" t="s">
        <v>913</v>
      </c>
      <c r="C24" s="42" t="s">
        <v>1109</v>
      </c>
    </row>
    <row r="25" spans="2:3" ht="16.899999999999999" customHeight="1">
      <c r="B25" s="36" t="s">
        <v>914</v>
      </c>
      <c r="C25" s="42" t="s">
        <v>1110</v>
      </c>
    </row>
    <row r="26" spans="2:3" ht="16.899999999999999" customHeight="1">
      <c r="B26" s="36" t="s">
        <v>915</v>
      </c>
      <c r="C26" s="42" t="s">
        <v>1111</v>
      </c>
    </row>
    <row r="27" spans="2:3" ht="16.899999999999999" customHeight="1">
      <c r="B27" s="36" t="s">
        <v>916</v>
      </c>
      <c r="C27" s="42" t="s">
        <v>1112</v>
      </c>
    </row>
    <row r="28" spans="2:3" ht="16.899999999999999" customHeight="1">
      <c r="B28" s="36" t="s">
        <v>917</v>
      </c>
      <c r="C28" s="42" t="s">
        <v>1113</v>
      </c>
    </row>
    <row r="29" spans="2:3" ht="16.899999999999999" customHeight="1">
      <c r="B29" s="36" t="s">
        <v>918</v>
      </c>
      <c r="C29" s="42" t="s">
        <v>1114</v>
      </c>
    </row>
    <row r="30" spans="2:3" ht="16.899999999999999" customHeight="1">
      <c r="B30" s="36" t="s">
        <v>919</v>
      </c>
      <c r="C30" s="42" t="s">
        <v>1115</v>
      </c>
    </row>
    <row r="31" spans="2:3" ht="16.899999999999999" customHeight="1">
      <c r="B31" s="36" t="s">
        <v>920</v>
      </c>
      <c r="C31" s="42" t="s">
        <v>1391</v>
      </c>
    </row>
    <row r="32" spans="2:3" ht="16.899999999999999" customHeight="1">
      <c r="B32" s="36" t="s">
        <v>921</v>
      </c>
      <c r="C32" s="42" t="s">
        <v>1390</v>
      </c>
    </row>
    <row r="35" spans="2:2" ht="16.899999999999999" customHeight="1">
      <c r="B35" s="41"/>
    </row>
  </sheetData>
  <mergeCells count="1">
    <mergeCell ref="C1:J1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21"/>
  <sheetViews>
    <sheetView showGridLines="0" showZeros="0" workbookViewId="0">
      <selection activeCell="M28" sqref="M28"/>
    </sheetView>
  </sheetViews>
  <sheetFormatPr baseColWidth="10" defaultRowHeight="15.75"/>
  <cols>
    <col min="1" max="1" width="9.75" style="2" customWidth="1"/>
    <col min="2" max="2" width="7.125" style="2" customWidth="1"/>
    <col min="3" max="5" width="7.25" style="2" bestFit="1" customWidth="1"/>
    <col min="6" max="6" width="6.375" style="2" customWidth="1"/>
    <col min="7" max="7" width="7.25" style="2" bestFit="1" customWidth="1"/>
    <col min="8" max="8" width="6.75" style="2" bestFit="1" customWidth="1"/>
    <col min="9" max="9" width="7.5" style="2" bestFit="1" customWidth="1"/>
    <col min="10" max="10" width="9" style="2" bestFit="1" customWidth="1"/>
    <col min="11" max="11" width="10.375" style="2" customWidth="1"/>
    <col min="12" max="12" width="7.875" style="2" bestFit="1" customWidth="1"/>
    <col min="13" max="13" width="9.625" style="2" customWidth="1"/>
    <col min="14" max="14" width="11" style="2" customWidth="1"/>
    <col min="15" max="16384" width="11" style="2"/>
  </cols>
  <sheetData>
    <row r="2" spans="1:15" ht="39.950000000000003" customHeight="1" thickBot="1">
      <c r="A2" s="268" t="s">
        <v>1401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5" ht="20.100000000000001" customHeight="1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0" customFormat="1" ht="15.6" customHeight="1">
      <c r="A4" s="285" t="s">
        <v>87</v>
      </c>
      <c r="B4" s="284" t="s">
        <v>97</v>
      </c>
      <c r="C4" s="284"/>
      <c r="D4" s="284"/>
      <c r="E4" s="284" t="s">
        <v>101</v>
      </c>
      <c r="F4" s="284" t="s">
        <v>1119</v>
      </c>
      <c r="G4" s="284" t="s">
        <v>435</v>
      </c>
      <c r="H4" s="284" t="s">
        <v>98</v>
      </c>
      <c r="I4" s="284" t="s">
        <v>436</v>
      </c>
      <c r="J4" s="284" t="s">
        <v>1128</v>
      </c>
      <c r="K4" s="284" t="s">
        <v>440</v>
      </c>
      <c r="L4" s="284" t="s">
        <v>696</v>
      </c>
      <c r="M4" s="288" t="s">
        <v>1129</v>
      </c>
    </row>
    <row r="5" spans="1:15" s="10" customFormat="1">
      <c r="A5" s="286"/>
      <c r="B5" s="122" t="s">
        <v>875</v>
      </c>
      <c r="C5" s="122" t="s">
        <v>874</v>
      </c>
      <c r="D5" s="122" t="s">
        <v>94</v>
      </c>
      <c r="E5" s="287"/>
      <c r="F5" s="287"/>
      <c r="G5" s="287"/>
      <c r="H5" s="287"/>
      <c r="I5" s="287"/>
      <c r="J5" s="287"/>
      <c r="K5" s="287"/>
      <c r="L5" s="287"/>
      <c r="M5" s="289"/>
    </row>
    <row r="6" spans="1:15">
      <c r="A6" s="123" t="s">
        <v>850</v>
      </c>
      <c r="B6" s="124">
        <v>88</v>
      </c>
      <c r="C6" s="124">
        <v>157</v>
      </c>
      <c r="D6" s="124">
        <v>245</v>
      </c>
      <c r="E6" s="92">
        <v>2.5819369796606595</v>
      </c>
      <c r="F6" s="51">
        <v>244</v>
      </c>
      <c r="G6" s="92">
        <v>2.5820105820105819</v>
      </c>
      <c r="H6" s="125">
        <v>1</v>
      </c>
      <c r="I6" s="92">
        <v>3.225806451612903</v>
      </c>
      <c r="J6" s="126">
        <v>0</v>
      </c>
      <c r="K6" s="92">
        <v>0</v>
      </c>
      <c r="L6" s="127">
        <v>0</v>
      </c>
      <c r="M6" s="128">
        <v>0</v>
      </c>
      <c r="O6" s="8"/>
    </row>
    <row r="7" spans="1:15">
      <c r="A7" s="129" t="s">
        <v>851</v>
      </c>
      <c r="B7" s="130">
        <v>353</v>
      </c>
      <c r="C7" s="130">
        <v>515</v>
      </c>
      <c r="D7" s="130">
        <v>868</v>
      </c>
      <c r="E7" s="70">
        <v>9.1474338707977658</v>
      </c>
      <c r="F7" s="51">
        <v>867</v>
      </c>
      <c r="G7" s="70">
        <v>9.174603174603174</v>
      </c>
      <c r="H7" s="125">
        <v>1</v>
      </c>
      <c r="I7" s="92">
        <v>3.225806451612903</v>
      </c>
      <c r="J7" s="126">
        <v>0</v>
      </c>
      <c r="K7" s="92">
        <v>0</v>
      </c>
      <c r="L7" s="127">
        <v>0</v>
      </c>
      <c r="M7" s="128">
        <v>0</v>
      </c>
      <c r="O7" s="8"/>
    </row>
    <row r="8" spans="1:15">
      <c r="A8" s="131" t="s">
        <v>852</v>
      </c>
      <c r="B8" s="132">
        <v>373</v>
      </c>
      <c r="C8" s="132">
        <v>619</v>
      </c>
      <c r="D8" s="132">
        <v>992</v>
      </c>
      <c r="E8" s="95">
        <v>10.45421013805459</v>
      </c>
      <c r="F8" s="51">
        <v>989</v>
      </c>
      <c r="G8" s="95">
        <v>10.465608465608465</v>
      </c>
      <c r="H8" s="125">
        <v>3</v>
      </c>
      <c r="I8" s="92">
        <v>9.67741935483871</v>
      </c>
      <c r="J8" s="126">
        <v>0</v>
      </c>
      <c r="K8" s="92">
        <v>0</v>
      </c>
      <c r="L8" s="127">
        <v>0</v>
      </c>
      <c r="M8" s="128">
        <v>0</v>
      </c>
      <c r="O8" s="8"/>
    </row>
    <row r="9" spans="1:15">
      <c r="A9" s="129" t="s">
        <v>853</v>
      </c>
      <c r="B9" s="130">
        <v>396</v>
      </c>
      <c r="C9" s="130">
        <v>648</v>
      </c>
      <c r="D9" s="130">
        <v>1044</v>
      </c>
      <c r="E9" s="70">
        <v>11.002213088839708</v>
      </c>
      <c r="F9" s="51">
        <v>1041</v>
      </c>
      <c r="G9" s="70">
        <v>11.015873015873016</v>
      </c>
      <c r="H9" s="125">
        <v>3</v>
      </c>
      <c r="I9" s="92">
        <v>9.67741935483871</v>
      </c>
      <c r="J9" s="126">
        <v>0</v>
      </c>
      <c r="K9" s="92">
        <v>0</v>
      </c>
      <c r="L9" s="127">
        <v>0</v>
      </c>
      <c r="M9" s="128">
        <v>0</v>
      </c>
      <c r="O9" s="8"/>
    </row>
    <row r="10" spans="1:15">
      <c r="A10" s="129" t="s">
        <v>854</v>
      </c>
      <c r="B10" s="130">
        <v>399</v>
      </c>
      <c r="C10" s="130">
        <v>678</v>
      </c>
      <c r="D10" s="130">
        <v>1077</v>
      </c>
      <c r="E10" s="70">
        <v>11.349984192222573</v>
      </c>
      <c r="F10" s="51">
        <v>1075</v>
      </c>
      <c r="G10" s="70">
        <v>11.375661375661375</v>
      </c>
      <c r="H10" s="125">
        <v>2</v>
      </c>
      <c r="I10" s="92">
        <v>6.4516129032258061</v>
      </c>
      <c r="J10" s="126">
        <v>0</v>
      </c>
      <c r="K10" s="92">
        <v>0</v>
      </c>
      <c r="L10" s="127">
        <v>0</v>
      </c>
      <c r="M10" s="128">
        <v>0</v>
      </c>
      <c r="O10" s="8"/>
    </row>
    <row r="11" spans="1:15">
      <c r="A11" s="129" t="s">
        <v>855</v>
      </c>
      <c r="B11" s="130">
        <v>428</v>
      </c>
      <c r="C11" s="130">
        <v>760</v>
      </c>
      <c r="D11" s="130">
        <v>1188</v>
      </c>
      <c r="E11" s="70">
        <v>12.519759721783117</v>
      </c>
      <c r="F11" s="51">
        <v>1184</v>
      </c>
      <c r="G11" s="70">
        <v>12.529100529100528</v>
      </c>
      <c r="H11" s="125">
        <v>4</v>
      </c>
      <c r="I11" s="92">
        <v>12.903225806451612</v>
      </c>
      <c r="J11" s="126">
        <v>0</v>
      </c>
      <c r="K11" s="92">
        <v>0</v>
      </c>
      <c r="L11" s="127">
        <v>0</v>
      </c>
      <c r="M11" s="128">
        <v>0</v>
      </c>
      <c r="O11" s="8"/>
    </row>
    <row r="12" spans="1:15">
      <c r="A12" s="129" t="s">
        <v>856</v>
      </c>
      <c r="B12" s="130">
        <v>547</v>
      </c>
      <c r="C12" s="130">
        <v>761</v>
      </c>
      <c r="D12" s="130">
        <v>1308</v>
      </c>
      <c r="E12" s="70">
        <v>13.784381915902625</v>
      </c>
      <c r="F12" s="51">
        <v>1300</v>
      </c>
      <c r="G12" s="70">
        <v>13.756613756613756</v>
      </c>
      <c r="H12" s="125">
        <v>6</v>
      </c>
      <c r="I12" s="92">
        <v>19.35483870967742</v>
      </c>
      <c r="J12" s="126">
        <v>0</v>
      </c>
      <c r="K12" s="92">
        <v>0</v>
      </c>
      <c r="L12" s="127">
        <v>2</v>
      </c>
      <c r="M12" s="128">
        <v>28.571428571428573</v>
      </c>
      <c r="O12" s="8"/>
    </row>
    <row r="13" spans="1:15">
      <c r="A13" s="129" t="s">
        <v>857</v>
      </c>
      <c r="B13" s="130">
        <v>554</v>
      </c>
      <c r="C13" s="130">
        <v>646</v>
      </c>
      <c r="D13" s="130">
        <v>1200</v>
      </c>
      <c r="E13" s="70">
        <v>12.646221941195067</v>
      </c>
      <c r="F13" s="51">
        <v>1194</v>
      </c>
      <c r="G13" s="70">
        <v>12.634920634920634</v>
      </c>
      <c r="H13" s="125">
        <v>4</v>
      </c>
      <c r="I13" s="92">
        <v>12.903225806451612</v>
      </c>
      <c r="J13" s="126">
        <v>0</v>
      </c>
      <c r="K13" s="92">
        <v>0</v>
      </c>
      <c r="L13" s="127">
        <v>2</v>
      </c>
      <c r="M13" s="128">
        <v>28.571428571428573</v>
      </c>
      <c r="O13" s="8"/>
    </row>
    <row r="14" spans="1:15">
      <c r="A14" s="129" t="s">
        <v>858</v>
      </c>
      <c r="B14" s="130">
        <v>419</v>
      </c>
      <c r="C14" s="130">
        <v>486</v>
      </c>
      <c r="D14" s="130">
        <v>905</v>
      </c>
      <c r="E14" s="70">
        <v>9.5373590473179473</v>
      </c>
      <c r="F14" s="51">
        <v>904</v>
      </c>
      <c r="G14" s="70">
        <v>9.5661375661375665</v>
      </c>
      <c r="H14" s="125">
        <v>1</v>
      </c>
      <c r="I14" s="92">
        <v>3.225806451612903</v>
      </c>
      <c r="J14" s="126">
        <v>0</v>
      </c>
      <c r="K14" s="92">
        <v>0</v>
      </c>
      <c r="L14" s="127">
        <v>0</v>
      </c>
      <c r="M14" s="128">
        <v>0</v>
      </c>
      <c r="O14" s="8"/>
    </row>
    <row r="15" spans="1:15">
      <c r="A15" s="129" t="s">
        <v>859</v>
      </c>
      <c r="B15" s="130">
        <v>289</v>
      </c>
      <c r="C15" s="130">
        <v>288</v>
      </c>
      <c r="D15" s="130">
        <v>577</v>
      </c>
      <c r="E15" s="70">
        <v>6.0807250500579615</v>
      </c>
      <c r="F15" s="51">
        <v>568</v>
      </c>
      <c r="G15" s="70">
        <v>6.0105820105820102</v>
      </c>
      <c r="H15" s="125">
        <v>5</v>
      </c>
      <c r="I15" s="92">
        <v>16.129032258064516</v>
      </c>
      <c r="J15" s="126">
        <v>1</v>
      </c>
      <c r="K15" s="92">
        <v>100</v>
      </c>
      <c r="L15" s="127">
        <v>3</v>
      </c>
      <c r="M15" s="128">
        <v>42.857142857142854</v>
      </c>
      <c r="O15" s="8"/>
    </row>
    <row r="16" spans="1:15">
      <c r="A16" s="129" t="s">
        <v>860</v>
      </c>
      <c r="B16" s="130">
        <v>48</v>
      </c>
      <c r="C16" s="130">
        <v>37</v>
      </c>
      <c r="D16" s="130">
        <v>85</v>
      </c>
      <c r="E16" s="70">
        <v>0.89577405416798395</v>
      </c>
      <c r="F16" s="51">
        <v>84</v>
      </c>
      <c r="G16" s="70">
        <v>0.88888888888888884</v>
      </c>
      <c r="H16" s="125">
        <v>1</v>
      </c>
      <c r="I16" s="92">
        <v>3.225806451612903</v>
      </c>
      <c r="J16" s="126">
        <v>0</v>
      </c>
      <c r="K16" s="92">
        <v>0</v>
      </c>
      <c r="L16" s="127">
        <v>0</v>
      </c>
      <c r="M16" s="128">
        <v>0</v>
      </c>
      <c r="O16" s="8"/>
    </row>
    <row r="17" spans="1:13" ht="16.5" thickBot="1">
      <c r="A17" s="133" t="s">
        <v>97</v>
      </c>
      <c r="B17" s="134">
        <v>3894</v>
      </c>
      <c r="C17" s="134">
        <v>5595</v>
      </c>
      <c r="D17" s="134">
        <v>9489</v>
      </c>
      <c r="E17" s="76">
        <v>100</v>
      </c>
      <c r="F17" s="57">
        <v>9450</v>
      </c>
      <c r="G17" s="76">
        <v>100</v>
      </c>
      <c r="H17" s="58">
        <v>31</v>
      </c>
      <c r="I17" s="76">
        <v>99.999999999999986</v>
      </c>
      <c r="J17" s="59">
        <v>1</v>
      </c>
      <c r="K17" s="76">
        <v>100</v>
      </c>
      <c r="L17" s="82">
        <v>7</v>
      </c>
      <c r="M17" s="83">
        <v>100</v>
      </c>
    </row>
    <row r="18" spans="1:13">
      <c r="A18" s="43"/>
      <c r="B18" s="43"/>
      <c r="C18" s="43"/>
      <c r="D18" s="43"/>
      <c r="E18" s="43"/>
      <c r="F18" s="62"/>
      <c r="G18" s="62"/>
      <c r="H18" s="62"/>
      <c r="I18" s="62"/>
      <c r="J18" s="62"/>
      <c r="K18" s="62"/>
      <c r="L18" s="62"/>
      <c r="M18" s="63"/>
    </row>
    <row r="19" spans="1:13">
      <c r="A19" s="43" t="s">
        <v>1130</v>
      </c>
      <c r="B19" s="43"/>
      <c r="C19" s="43"/>
      <c r="D19" s="43"/>
      <c r="E19" s="43"/>
      <c r="F19" s="62"/>
      <c r="G19" s="62"/>
      <c r="H19" s="62"/>
      <c r="I19" s="62"/>
      <c r="J19" s="62"/>
      <c r="K19" s="62"/>
      <c r="L19" s="62"/>
      <c r="M19" s="84"/>
    </row>
    <row r="20" spans="1:13">
      <c r="F20" s="8"/>
      <c r="G20" s="8"/>
      <c r="H20" s="8"/>
      <c r="I20" s="8"/>
      <c r="J20" s="8"/>
      <c r="K20" s="8"/>
      <c r="L20" s="8"/>
      <c r="M20" s="5"/>
    </row>
    <row r="21" spans="1:13">
      <c r="F21" s="8"/>
      <c r="G21" s="8"/>
      <c r="H21" s="8"/>
      <c r="I21" s="8"/>
      <c r="J21" s="8"/>
      <c r="K21" s="8"/>
      <c r="L21" s="8"/>
      <c r="M21" s="8"/>
    </row>
  </sheetData>
  <mergeCells count="12">
    <mergeCell ref="A2:M2"/>
    <mergeCell ref="B4:D4"/>
    <mergeCell ref="A4:A5"/>
    <mergeCell ref="E4:E5"/>
    <mergeCell ref="F4:F5"/>
    <mergeCell ref="G4:G5"/>
    <mergeCell ref="H4:H5"/>
    <mergeCell ref="I4:I5"/>
    <mergeCell ref="K4:K5"/>
    <mergeCell ref="L4:L5"/>
    <mergeCell ref="M4:M5"/>
    <mergeCell ref="J4:J5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8"/>
  <sheetViews>
    <sheetView showGridLines="0" showZeros="0" workbookViewId="0">
      <selection activeCell="M28" sqref="M28"/>
    </sheetView>
  </sheetViews>
  <sheetFormatPr baseColWidth="10" defaultRowHeight="15.75"/>
  <cols>
    <col min="1" max="1" width="15.625" style="2" customWidth="1"/>
    <col min="2" max="2" width="6.125" style="2" bestFit="1" customWidth="1"/>
    <col min="3" max="3" width="7.25" style="2" bestFit="1" customWidth="1"/>
    <col min="4" max="4" width="7.375" style="2" customWidth="1"/>
    <col min="5" max="6" width="7.25" style="2" bestFit="1" customWidth="1"/>
    <col min="7" max="7" width="7.25" style="2" customWidth="1"/>
    <col min="8" max="8" width="6.75" style="2" bestFit="1" customWidth="1"/>
    <col min="9" max="9" width="7.5" style="2" bestFit="1" customWidth="1"/>
    <col min="10" max="10" width="8.25" style="2" customWidth="1"/>
    <col min="11" max="11" width="10.125" style="2" customWidth="1"/>
    <col min="12" max="12" width="7.75" style="2" customWidth="1"/>
    <col min="13" max="13" width="9.5" style="2" customWidth="1"/>
    <col min="14" max="17" width="11" style="2" customWidth="1"/>
    <col min="18" max="16384" width="11" style="2"/>
  </cols>
  <sheetData>
    <row r="2" spans="1:21" ht="39.950000000000003" customHeight="1" thickBot="1">
      <c r="A2" s="268" t="s">
        <v>1402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21" ht="20.100000000000001" customHeight="1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21">
      <c r="A4" s="293" t="s">
        <v>1131</v>
      </c>
      <c r="B4" s="291" t="s">
        <v>97</v>
      </c>
      <c r="C4" s="291"/>
      <c r="D4" s="291"/>
      <c r="E4" s="284" t="s">
        <v>101</v>
      </c>
      <c r="F4" s="284" t="s">
        <v>1119</v>
      </c>
      <c r="G4" s="284" t="s">
        <v>435</v>
      </c>
      <c r="H4" s="284" t="s">
        <v>1120</v>
      </c>
      <c r="I4" s="284" t="s">
        <v>436</v>
      </c>
      <c r="J4" s="284" t="s">
        <v>1128</v>
      </c>
      <c r="K4" s="284" t="s">
        <v>440</v>
      </c>
      <c r="L4" s="284" t="s">
        <v>696</v>
      </c>
      <c r="M4" s="288" t="s">
        <v>437</v>
      </c>
      <c r="N4" s="10"/>
      <c r="O4" s="10"/>
      <c r="P4" s="10"/>
      <c r="Q4" s="10"/>
      <c r="R4" s="10"/>
      <c r="S4" s="10"/>
      <c r="T4" s="10"/>
      <c r="U4" s="10"/>
    </row>
    <row r="5" spans="1:21" ht="21" customHeight="1" thickBot="1">
      <c r="A5" s="294"/>
      <c r="B5" s="135" t="s">
        <v>875</v>
      </c>
      <c r="C5" s="135" t="s">
        <v>874</v>
      </c>
      <c r="D5" s="135" t="s">
        <v>94</v>
      </c>
      <c r="E5" s="292"/>
      <c r="F5" s="292"/>
      <c r="G5" s="292"/>
      <c r="H5" s="292"/>
      <c r="I5" s="292"/>
      <c r="J5" s="292"/>
      <c r="K5" s="292"/>
      <c r="L5" s="292"/>
      <c r="M5" s="290"/>
      <c r="N5" s="10"/>
      <c r="O5" s="10"/>
      <c r="P5" s="10"/>
      <c r="Q5" s="10"/>
      <c r="R5" s="10"/>
      <c r="S5" s="10"/>
      <c r="T5" s="10"/>
      <c r="U5" s="10"/>
    </row>
    <row r="6" spans="1:21">
      <c r="A6" s="136" t="s">
        <v>861</v>
      </c>
      <c r="B6" s="132">
        <v>87</v>
      </c>
      <c r="C6" s="132">
        <v>102</v>
      </c>
      <c r="D6" s="132">
        <v>189</v>
      </c>
      <c r="E6" s="95">
        <v>1.9917799557382232</v>
      </c>
      <c r="F6" s="105">
        <v>188</v>
      </c>
      <c r="G6" s="95">
        <v>1.9894179894179893</v>
      </c>
      <c r="H6" s="106">
        <v>0</v>
      </c>
      <c r="I6" s="95">
        <v>0</v>
      </c>
      <c r="J6" s="107">
        <v>0</v>
      </c>
      <c r="K6" s="95">
        <v>0</v>
      </c>
      <c r="L6" s="118">
        <v>1</v>
      </c>
      <c r="M6" s="137">
        <v>14.285714285714286</v>
      </c>
      <c r="N6" s="7"/>
      <c r="S6" s="8"/>
    </row>
    <row r="7" spans="1:21">
      <c r="A7" s="49" t="s">
        <v>862</v>
      </c>
      <c r="B7" s="132">
        <v>914</v>
      </c>
      <c r="C7" s="132">
        <v>1319</v>
      </c>
      <c r="D7" s="130">
        <v>2233</v>
      </c>
      <c r="E7" s="95">
        <v>23.532511328907155</v>
      </c>
      <c r="F7" s="51">
        <v>2226</v>
      </c>
      <c r="G7" s="95">
        <v>23.555555555555557</v>
      </c>
      <c r="H7" s="52">
        <v>6</v>
      </c>
      <c r="I7" s="70">
        <v>19.35483870967742</v>
      </c>
      <c r="J7" s="53">
        <v>0</v>
      </c>
      <c r="K7" s="95">
        <v>0</v>
      </c>
      <c r="L7" s="80">
        <v>1</v>
      </c>
      <c r="M7" s="81">
        <v>14.285714285714286</v>
      </c>
      <c r="N7" s="7"/>
      <c r="O7" s="8"/>
      <c r="S7" s="8"/>
    </row>
    <row r="8" spans="1:21">
      <c r="A8" s="49" t="s">
        <v>863</v>
      </c>
      <c r="B8" s="132">
        <v>372</v>
      </c>
      <c r="C8" s="132">
        <v>647</v>
      </c>
      <c r="D8" s="130">
        <v>1019</v>
      </c>
      <c r="E8" s="95">
        <v>10.738750131731479</v>
      </c>
      <c r="F8" s="51">
        <v>1015</v>
      </c>
      <c r="G8" s="95">
        <v>10.74074074074074</v>
      </c>
      <c r="H8" s="52">
        <v>4</v>
      </c>
      <c r="I8" s="70">
        <v>12.903225806451612</v>
      </c>
      <c r="J8" s="53">
        <v>0</v>
      </c>
      <c r="K8" s="95">
        <v>0</v>
      </c>
      <c r="L8" s="80">
        <v>0</v>
      </c>
      <c r="M8" s="81">
        <v>0</v>
      </c>
      <c r="N8" s="7"/>
      <c r="O8" s="8"/>
      <c r="S8" s="8"/>
    </row>
    <row r="9" spans="1:21">
      <c r="A9" s="49" t="s">
        <v>864</v>
      </c>
      <c r="B9" s="132">
        <v>456</v>
      </c>
      <c r="C9" s="132">
        <v>621</v>
      </c>
      <c r="D9" s="130">
        <v>1077</v>
      </c>
      <c r="E9" s="95">
        <v>11.349984192222573</v>
      </c>
      <c r="F9" s="51">
        <v>1073</v>
      </c>
      <c r="G9" s="95">
        <v>11.354497354497354</v>
      </c>
      <c r="H9" s="52">
        <v>4</v>
      </c>
      <c r="I9" s="70">
        <v>12.903225806451612</v>
      </c>
      <c r="J9" s="53">
        <v>0</v>
      </c>
      <c r="K9" s="95">
        <v>0</v>
      </c>
      <c r="L9" s="80">
        <v>0</v>
      </c>
      <c r="M9" s="81">
        <v>0</v>
      </c>
      <c r="N9" s="7"/>
      <c r="O9" s="8"/>
      <c r="S9" s="8"/>
    </row>
    <row r="10" spans="1:21">
      <c r="A10" s="49" t="s">
        <v>865</v>
      </c>
      <c r="B10" s="132">
        <v>668</v>
      </c>
      <c r="C10" s="132">
        <v>1010</v>
      </c>
      <c r="D10" s="130">
        <v>1678</v>
      </c>
      <c r="E10" s="95">
        <v>17.683633681104435</v>
      </c>
      <c r="F10" s="51">
        <v>1674</v>
      </c>
      <c r="G10" s="95">
        <v>17.714285714285715</v>
      </c>
      <c r="H10" s="52">
        <v>4</v>
      </c>
      <c r="I10" s="70">
        <v>12.903225806451612</v>
      </c>
      <c r="J10" s="53">
        <v>0</v>
      </c>
      <c r="K10" s="95">
        <v>0</v>
      </c>
      <c r="L10" s="80">
        <v>0</v>
      </c>
      <c r="M10" s="81">
        <v>0</v>
      </c>
      <c r="N10" s="7"/>
      <c r="O10" s="8"/>
      <c r="S10" s="8"/>
    </row>
    <row r="11" spans="1:21">
      <c r="A11" s="49" t="s">
        <v>928</v>
      </c>
      <c r="B11" s="132">
        <v>352</v>
      </c>
      <c r="C11" s="132">
        <v>487</v>
      </c>
      <c r="D11" s="130">
        <v>839</v>
      </c>
      <c r="E11" s="95">
        <v>8.8418168405522177</v>
      </c>
      <c r="F11" s="51">
        <v>834</v>
      </c>
      <c r="G11" s="95">
        <v>8.825396825396826</v>
      </c>
      <c r="H11" s="52">
        <v>5</v>
      </c>
      <c r="I11" s="70">
        <v>16.129032258064516</v>
      </c>
      <c r="J11" s="53">
        <v>0</v>
      </c>
      <c r="K11" s="95">
        <v>0</v>
      </c>
      <c r="L11" s="80">
        <v>0</v>
      </c>
      <c r="M11" s="81">
        <v>0</v>
      </c>
      <c r="N11" s="7"/>
      <c r="O11" s="8"/>
      <c r="S11" s="8"/>
    </row>
    <row r="12" spans="1:21">
      <c r="A12" s="49" t="s">
        <v>929</v>
      </c>
      <c r="B12" s="132">
        <v>469</v>
      </c>
      <c r="C12" s="132">
        <v>622</v>
      </c>
      <c r="D12" s="130">
        <v>1091</v>
      </c>
      <c r="E12" s="95">
        <v>11.497523448203182</v>
      </c>
      <c r="F12" s="51">
        <v>1088</v>
      </c>
      <c r="G12" s="95">
        <v>11.513227513227513</v>
      </c>
      <c r="H12" s="52">
        <v>2</v>
      </c>
      <c r="I12" s="70">
        <v>6.4516129032258061</v>
      </c>
      <c r="J12" s="53">
        <v>0</v>
      </c>
      <c r="K12" s="95">
        <v>0</v>
      </c>
      <c r="L12" s="80">
        <v>1</v>
      </c>
      <c r="M12" s="81">
        <v>14.285714285714286</v>
      </c>
      <c r="N12" s="7"/>
      <c r="O12" s="8"/>
      <c r="S12" s="8"/>
    </row>
    <row r="13" spans="1:21">
      <c r="A13" s="138" t="s">
        <v>930</v>
      </c>
      <c r="B13" s="132">
        <v>576</v>
      </c>
      <c r="C13" s="132">
        <v>787</v>
      </c>
      <c r="D13" s="130">
        <v>1363</v>
      </c>
      <c r="E13" s="95">
        <v>14.364000421540732</v>
      </c>
      <c r="F13" s="51">
        <v>1352</v>
      </c>
      <c r="G13" s="95">
        <v>14.306878306878307</v>
      </c>
      <c r="H13" s="52">
        <v>6</v>
      </c>
      <c r="I13" s="70">
        <v>19.35483870967742</v>
      </c>
      <c r="J13" s="53">
        <v>1</v>
      </c>
      <c r="K13" s="95"/>
      <c r="L13" s="80">
        <v>4</v>
      </c>
      <c r="M13" s="81">
        <v>57.142857142857146</v>
      </c>
      <c r="N13" s="7"/>
      <c r="O13" s="8"/>
      <c r="S13" s="8"/>
    </row>
    <row r="14" spans="1:21" ht="16.5" thickBot="1">
      <c r="A14" s="133" t="s">
        <v>97</v>
      </c>
      <c r="B14" s="134">
        <v>3894</v>
      </c>
      <c r="C14" s="134">
        <v>5595</v>
      </c>
      <c r="D14" s="134">
        <v>9489</v>
      </c>
      <c r="E14" s="76">
        <v>100</v>
      </c>
      <c r="F14" s="57">
        <v>9450</v>
      </c>
      <c r="G14" s="76">
        <v>100</v>
      </c>
      <c r="H14" s="58">
        <v>31</v>
      </c>
      <c r="I14" s="76">
        <v>100</v>
      </c>
      <c r="J14" s="59">
        <v>1</v>
      </c>
      <c r="K14" s="76">
        <v>0</v>
      </c>
      <c r="L14" s="82">
        <v>7</v>
      </c>
      <c r="M14" s="83">
        <v>100</v>
      </c>
    </row>
    <row r="15" spans="1:21">
      <c r="A15" s="43"/>
      <c r="B15" s="43"/>
      <c r="C15" s="43"/>
      <c r="D15" s="43"/>
      <c r="E15" s="43"/>
      <c r="F15" s="62"/>
      <c r="G15" s="62"/>
      <c r="H15" s="62"/>
      <c r="I15" s="62"/>
      <c r="J15" s="62"/>
      <c r="K15" s="62"/>
      <c r="L15" s="62"/>
      <c r="M15" s="63"/>
    </row>
    <row r="16" spans="1:21">
      <c r="A16" s="43" t="s">
        <v>1132</v>
      </c>
      <c r="B16" s="43"/>
      <c r="C16" s="43"/>
      <c r="D16" s="43"/>
      <c r="E16" s="43"/>
      <c r="F16" s="62"/>
      <c r="G16" s="62"/>
      <c r="H16" s="62"/>
      <c r="I16" s="62"/>
      <c r="J16" s="62"/>
      <c r="K16" s="62"/>
      <c r="L16" s="62"/>
      <c r="M16" s="84"/>
    </row>
    <row r="17" spans="6:13">
      <c r="F17" s="8"/>
      <c r="G17" s="8"/>
      <c r="H17" s="8"/>
      <c r="I17" s="8"/>
      <c r="J17" s="8"/>
      <c r="K17" s="8"/>
      <c r="L17" s="8"/>
      <c r="M17" s="5"/>
    </row>
    <row r="18" spans="6:13">
      <c r="F18" s="8"/>
      <c r="G18" s="8"/>
      <c r="H18" s="8"/>
      <c r="I18" s="8"/>
      <c r="J18" s="8"/>
      <c r="K18" s="8"/>
      <c r="L18" s="8"/>
      <c r="M18" s="8"/>
    </row>
  </sheetData>
  <mergeCells count="12">
    <mergeCell ref="M4:M5"/>
    <mergeCell ref="A2:M2"/>
    <mergeCell ref="B4:D4"/>
    <mergeCell ref="E4:E5"/>
    <mergeCell ref="F4:F5"/>
    <mergeCell ref="G4:G5"/>
    <mergeCell ref="H4:H5"/>
    <mergeCell ref="I4:I5"/>
    <mergeCell ref="J4:J5"/>
    <mergeCell ref="K4:K5"/>
    <mergeCell ref="L4:L5"/>
    <mergeCell ref="A4:A5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40"/>
  <sheetViews>
    <sheetView showGridLines="0" showZeros="0" workbookViewId="0">
      <selection activeCell="M28" sqref="M28"/>
    </sheetView>
  </sheetViews>
  <sheetFormatPr baseColWidth="10" defaultRowHeight="15.75"/>
  <cols>
    <col min="1" max="1" width="5" style="12" customWidth="1"/>
    <col min="2" max="2" width="35" style="9" customWidth="1"/>
    <col min="3" max="3" width="6.75" style="9" customWidth="1"/>
    <col min="4" max="4" width="9.75" style="9" bestFit="1" customWidth="1"/>
    <col min="5" max="5" width="7.375" style="9" customWidth="1"/>
    <col min="6" max="6" width="8.875" style="9" customWidth="1"/>
    <col min="7" max="7" width="8.625" style="9" customWidth="1"/>
    <col min="8" max="8" width="8.375" style="9" customWidth="1"/>
    <col min="9" max="9" width="9.5" style="9" customWidth="1"/>
    <col min="10" max="10" width="9.75" style="9" bestFit="1" customWidth="1"/>
    <col min="11" max="16384" width="11" style="9"/>
  </cols>
  <sheetData>
    <row r="2" spans="1:10" ht="54.95" customHeight="1" thickBot="1">
      <c r="A2" s="268" t="s">
        <v>1403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0" ht="20.100000000000001" customHeight="1" thickTop="1" thickBo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6.45" customHeight="1">
      <c r="A4" s="285" t="s">
        <v>379</v>
      </c>
      <c r="B4" s="295" t="s">
        <v>54</v>
      </c>
      <c r="C4" s="295" t="s">
        <v>888</v>
      </c>
      <c r="D4" s="295"/>
      <c r="E4" s="295"/>
      <c r="F4" s="295" t="s">
        <v>101</v>
      </c>
      <c r="G4" s="295" t="s">
        <v>95</v>
      </c>
      <c r="H4" s="295" t="s">
        <v>98</v>
      </c>
      <c r="I4" s="295" t="s">
        <v>439</v>
      </c>
      <c r="J4" s="298" t="s">
        <v>96</v>
      </c>
    </row>
    <row r="5" spans="1:10" ht="16.5" thickBot="1">
      <c r="A5" s="297"/>
      <c r="B5" s="296"/>
      <c r="C5" s="139" t="s">
        <v>875</v>
      </c>
      <c r="D5" s="139" t="s">
        <v>874</v>
      </c>
      <c r="E5" s="139" t="s">
        <v>888</v>
      </c>
      <c r="F5" s="296"/>
      <c r="G5" s="296"/>
      <c r="H5" s="296"/>
      <c r="I5" s="296"/>
      <c r="J5" s="299"/>
    </row>
    <row r="6" spans="1:10" ht="30">
      <c r="A6" s="140" t="s">
        <v>558</v>
      </c>
      <c r="B6" s="141" t="s">
        <v>987</v>
      </c>
      <c r="C6" s="142">
        <v>371</v>
      </c>
      <c r="D6" s="142">
        <v>183</v>
      </c>
      <c r="E6" s="142">
        <v>554</v>
      </c>
      <c r="F6" s="143">
        <v>5.8383391295183893</v>
      </c>
      <c r="G6" s="105">
        <v>553</v>
      </c>
      <c r="H6" s="106">
        <v>1</v>
      </c>
      <c r="I6" s="107">
        <v>0</v>
      </c>
      <c r="J6" s="108">
        <v>0</v>
      </c>
    </row>
    <row r="7" spans="1:10" ht="30">
      <c r="A7" s="144" t="s">
        <v>559</v>
      </c>
      <c r="B7" s="145" t="s">
        <v>988</v>
      </c>
      <c r="C7" s="146">
        <v>6</v>
      </c>
      <c r="D7" s="146">
        <v>17</v>
      </c>
      <c r="E7" s="146">
        <v>23</v>
      </c>
      <c r="F7" s="147">
        <v>0.24238592053957214</v>
      </c>
      <c r="G7" s="51">
        <v>23</v>
      </c>
      <c r="H7" s="52">
        <v>0</v>
      </c>
      <c r="I7" s="53">
        <v>0</v>
      </c>
      <c r="J7" s="54">
        <v>0</v>
      </c>
    </row>
    <row r="8" spans="1:10" ht="30">
      <c r="A8" s="144" t="s">
        <v>560</v>
      </c>
      <c r="B8" s="141" t="s">
        <v>989</v>
      </c>
      <c r="C8" s="146">
        <v>1246</v>
      </c>
      <c r="D8" s="146">
        <v>1472</v>
      </c>
      <c r="E8" s="146">
        <v>2718</v>
      </c>
      <c r="F8" s="147">
        <v>28.643692696806831</v>
      </c>
      <c r="G8" s="51">
        <v>2701</v>
      </c>
      <c r="H8" s="52">
        <v>16</v>
      </c>
      <c r="I8" s="53">
        <v>1</v>
      </c>
      <c r="J8" s="54">
        <v>0</v>
      </c>
    </row>
    <row r="9" spans="1:10" ht="30">
      <c r="A9" s="148" t="s">
        <v>561</v>
      </c>
      <c r="B9" s="141" t="s">
        <v>990</v>
      </c>
      <c r="C9" s="149">
        <v>605</v>
      </c>
      <c r="D9" s="149">
        <v>1053</v>
      </c>
      <c r="E9" s="149">
        <v>1658</v>
      </c>
      <c r="F9" s="150">
        <v>17.472863315417854</v>
      </c>
      <c r="G9" s="51">
        <v>1652</v>
      </c>
      <c r="H9" s="52">
        <v>5</v>
      </c>
      <c r="I9" s="53">
        <v>0</v>
      </c>
      <c r="J9" s="54">
        <v>1</v>
      </c>
    </row>
    <row r="10" spans="1:10" ht="30">
      <c r="A10" s="144" t="s">
        <v>562</v>
      </c>
      <c r="B10" s="141" t="s">
        <v>991</v>
      </c>
      <c r="C10" s="146">
        <v>191</v>
      </c>
      <c r="D10" s="146">
        <v>411</v>
      </c>
      <c r="E10" s="146">
        <v>602</v>
      </c>
      <c r="F10" s="147">
        <v>6.344188007166192</v>
      </c>
      <c r="G10" s="51">
        <v>600</v>
      </c>
      <c r="H10" s="52">
        <v>2</v>
      </c>
      <c r="I10" s="53">
        <v>0</v>
      </c>
      <c r="J10" s="54">
        <v>0</v>
      </c>
    </row>
    <row r="11" spans="1:10" ht="30">
      <c r="A11" s="140" t="s">
        <v>563</v>
      </c>
      <c r="B11" s="141" t="s">
        <v>992</v>
      </c>
      <c r="C11" s="142">
        <v>80</v>
      </c>
      <c r="D11" s="142">
        <v>165</v>
      </c>
      <c r="E11" s="142">
        <v>245</v>
      </c>
      <c r="F11" s="143">
        <v>2.5819369796606595</v>
      </c>
      <c r="G11" s="51">
        <v>240</v>
      </c>
      <c r="H11" s="52">
        <v>3</v>
      </c>
      <c r="I11" s="53">
        <v>0</v>
      </c>
      <c r="J11" s="54">
        <v>2</v>
      </c>
    </row>
    <row r="12" spans="1:10" ht="30">
      <c r="A12" s="144" t="s">
        <v>564</v>
      </c>
      <c r="B12" s="141" t="s">
        <v>993</v>
      </c>
      <c r="C12" s="146">
        <v>1221</v>
      </c>
      <c r="D12" s="146">
        <v>2077</v>
      </c>
      <c r="E12" s="146">
        <v>3298</v>
      </c>
      <c r="F12" s="147">
        <v>34.756033301717778</v>
      </c>
      <c r="G12" s="51">
        <v>3295</v>
      </c>
      <c r="H12" s="52">
        <v>3</v>
      </c>
      <c r="I12" s="53">
        <v>0</v>
      </c>
      <c r="J12" s="54">
        <v>0</v>
      </c>
    </row>
    <row r="13" spans="1:10" ht="30">
      <c r="A13" s="144" t="s">
        <v>565</v>
      </c>
      <c r="B13" s="145" t="s">
        <v>994</v>
      </c>
      <c r="C13" s="146">
        <v>160</v>
      </c>
      <c r="D13" s="146">
        <v>173</v>
      </c>
      <c r="E13" s="146">
        <v>333</v>
      </c>
      <c r="F13" s="147">
        <v>3.5093265886816312</v>
      </c>
      <c r="G13" s="51">
        <v>333</v>
      </c>
      <c r="H13" s="52">
        <v>0</v>
      </c>
      <c r="I13" s="53">
        <v>0</v>
      </c>
      <c r="J13" s="54">
        <v>0</v>
      </c>
    </row>
    <row r="14" spans="1:10" ht="30">
      <c r="A14" s="144" t="s">
        <v>566</v>
      </c>
      <c r="B14" s="141" t="s">
        <v>44</v>
      </c>
      <c r="C14" s="146">
        <v>2</v>
      </c>
      <c r="D14" s="146">
        <v>3</v>
      </c>
      <c r="E14" s="146">
        <v>5</v>
      </c>
      <c r="F14" s="147">
        <v>5.2692591421646118E-2</v>
      </c>
      <c r="G14" s="51">
        <v>0</v>
      </c>
      <c r="H14" s="52">
        <v>1</v>
      </c>
      <c r="I14" s="53">
        <v>0</v>
      </c>
      <c r="J14" s="54">
        <v>4</v>
      </c>
    </row>
    <row r="15" spans="1:10">
      <c r="A15" s="144" t="s">
        <v>47</v>
      </c>
      <c r="B15" s="141" t="s">
        <v>83</v>
      </c>
      <c r="C15" s="146">
        <v>12</v>
      </c>
      <c r="D15" s="146">
        <v>41</v>
      </c>
      <c r="E15" s="146">
        <v>53</v>
      </c>
      <c r="F15" s="147">
        <v>0.55854146906944879</v>
      </c>
      <c r="G15" s="51">
        <v>53</v>
      </c>
      <c r="H15" s="52">
        <v>0</v>
      </c>
      <c r="I15" s="53">
        <v>0</v>
      </c>
      <c r="J15" s="54">
        <v>0</v>
      </c>
    </row>
    <row r="16" spans="1:10" ht="16.5" thickBot="1">
      <c r="A16" s="151"/>
      <c r="B16" s="152" t="s">
        <v>97</v>
      </c>
      <c r="C16" s="153">
        <v>3894</v>
      </c>
      <c r="D16" s="153">
        <v>5595</v>
      </c>
      <c r="E16" s="153">
        <v>9489</v>
      </c>
      <c r="F16" s="154">
        <v>100.00000000000001</v>
      </c>
      <c r="G16" s="155">
        <v>9450</v>
      </c>
      <c r="H16" s="156">
        <v>31</v>
      </c>
      <c r="I16" s="157">
        <v>1</v>
      </c>
      <c r="J16" s="158">
        <v>7</v>
      </c>
    </row>
    <row r="17" spans="1:10">
      <c r="A17" s="159"/>
      <c r="B17" s="160"/>
      <c r="C17" s="160"/>
      <c r="D17" s="160"/>
      <c r="E17" s="160"/>
      <c r="F17" s="160"/>
      <c r="G17" s="160"/>
      <c r="H17" s="160"/>
      <c r="I17" s="160"/>
      <c r="J17" s="161"/>
    </row>
    <row r="18" spans="1:10">
      <c r="A18" s="159"/>
      <c r="B18" s="43" t="s">
        <v>1133</v>
      </c>
      <c r="C18" s="162"/>
      <c r="D18" s="162"/>
      <c r="E18" s="160"/>
      <c r="F18" s="160"/>
      <c r="G18" s="160"/>
      <c r="H18" s="160"/>
      <c r="I18" s="160"/>
      <c r="J18" s="160"/>
    </row>
    <row r="19" spans="1:10">
      <c r="A19" s="159"/>
      <c r="B19" s="160"/>
      <c r="C19" s="160"/>
      <c r="D19" s="160"/>
      <c r="E19" s="160"/>
      <c r="F19" s="160"/>
      <c r="G19" s="160"/>
      <c r="H19" s="160"/>
      <c r="I19" s="160"/>
      <c r="J19" s="160"/>
    </row>
    <row r="20" spans="1:10">
      <c r="A20" s="13"/>
      <c r="B20" s="3"/>
      <c r="C20" s="3"/>
      <c r="D20" s="3"/>
    </row>
    <row r="21" spans="1:10">
      <c r="A21" s="13"/>
      <c r="B21" s="3"/>
      <c r="C21" s="3"/>
      <c r="D21" s="3"/>
    </row>
    <row r="22" spans="1:10">
      <c r="A22" s="13"/>
      <c r="B22" s="3"/>
      <c r="C22" s="3"/>
      <c r="D22" s="3"/>
    </row>
    <row r="23" spans="1:10">
      <c r="A23" s="13"/>
      <c r="B23" s="3"/>
      <c r="C23" s="3"/>
      <c r="D23" s="3"/>
    </row>
    <row r="24" spans="1:10">
      <c r="A24" s="13"/>
      <c r="B24" s="3"/>
      <c r="C24" s="3"/>
      <c r="D24" s="3"/>
    </row>
    <row r="25" spans="1:10">
      <c r="A25" s="13"/>
      <c r="B25" s="3"/>
      <c r="C25" s="3"/>
      <c r="D25" s="3"/>
    </row>
    <row r="26" spans="1:10">
      <c r="A26" s="13"/>
      <c r="B26" s="3"/>
      <c r="C26" s="3"/>
      <c r="D26" s="3"/>
    </row>
    <row r="27" spans="1:10">
      <c r="A27" s="13"/>
      <c r="B27" s="3"/>
      <c r="C27" s="3"/>
      <c r="D27" s="3"/>
    </row>
    <row r="28" spans="1:10">
      <c r="A28" s="13"/>
      <c r="B28" s="3"/>
      <c r="C28" s="3"/>
      <c r="D28" s="3"/>
    </row>
    <row r="29" spans="1:10">
      <c r="A29" s="13"/>
      <c r="B29" s="3"/>
      <c r="C29" s="3"/>
      <c r="D29" s="3"/>
    </row>
    <row r="30" spans="1:10">
      <c r="A30" s="13"/>
      <c r="B30" s="3"/>
      <c r="C30" s="3"/>
      <c r="D30" s="3"/>
    </row>
    <row r="31" spans="1:10">
      <c r="A31" s="13"/>
      <c r="B31" s="3"/>
      <c r="C31" s="3"/>
      <c r="D31" s="3"/>
    </row>
    <row r="32" spans="1:10">
      <c r="A32" s="13"/>
      <c r="B32" s="3"/>
      <c r="C32" s="3"/>
      <c r="D32" s="3"/>
    </row>
    <row r="33" spans="1:4">
      <c r="A33" s="13"/>
      <c r="B33" s="3"/>
      <c r="C33" s="3"/>
      <c r="D33" s="3"/>
    </row>
    <row r="34" spans="1:4">
      <c r="A34" s="13"/>
      <c r="B34" s="3"/>
      <c r="C34" s="3"/>
      <c r="D34" s="3"/>
    </row>
    <row r="35" spans="1:4">
      <c r="A35" s="13"/>
      <c r="B35" s="3"/>
      <c r="C35" s="3"/>
      <c r="D35" s="3"/>
    </row>
    <row r="36" spans="1:4">
      <c r="A36" s="13"/>
      <c r="B36" s="3"/>
      <c r="C36" s="3"/>
      <c r="D36" s="3"/>
    </row>
    <row r="37" spans="1:4">
      <c r="A37" s="13"/>
      <c r="B37" s="3"/>
      <c r="C37" s="3"/>
      <c r="D37" s="3"/>
    </row>
    <row r="38" spans="1:4">
      <c r="A38" s="13"/>
      <c r="B38" s="3"/>
      <c r="C38" s="3"/>
      <c r="D38" s="3"/>
    </row>
    <row r="39" spans="1:4">
      <c r="A39" s="13"/>
      <c r="B39" s="3"/>
      <c r="C39" s="3"/>
      <c r="D39" s="3"/>
    </row>
    <row r="40" spans="1:4">
      <c r="A40" s="13"/>
      <c r="B40" s="3"/>
      <c r="C40" s="3"/>
      <c r="D40" s="3"/>
    </row>
  </sheetData>
  <mergeCells count="9">
    <mergeCell ref="A2:J2"/>
    <mergeCell ref="C4:E4"/>
    <mergeCell ref="B4:B5"/>
    <mergeCell ref="A4:A5"/>
    <mergeCell ref="F4:F5"/>
    <mergeCell ref="G4:G5"/>
    <mergeCell ref="H4:H5"/>
    <mergeCell ref="I4:I5"/>
    <mergeCell ref="J4:J5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58"/>
  <sheetViews>
    <sheetView showGridLines="0" showZeros="0" workbookViewId="0">
      <selection activeCell="M28" sqref="M28"/>
    </sheetView>
  </sheetViews>
  <sheetFormatPr baseColWidth="10" defaultRowHeight="15.75"/>
  <cols>
    <col min="1" max="1" width="4.375" style="7" customWidth="1"/>
    <col min="2" max="2" width="49.625" style="9" customWidth="1"/>
    <col min="3" max="3" width="6.375" style="2" customWidth="1"/>
    <col min="4" max="4" width="7" style="2" customWidth="1"/>
    <col min="5" max="5" width="7.25" style="2" customWidth="1"/>
    <col min="6" max="6" width="6.5" style="2" customWidth="1"/>
    <col min="7" max="7" width="8.375" style="2" customWidth="1"/>
    <col min="8" max="8" width="7.625" style="2" customWidth="1"/>
    <col min="9" max="16384" width="11" style="2"/>
  </cols>
  <sheetData>
    <row r="2" spans="1:8" ht="39.950000000000003" customHeight="1" thickBot="1">
      <c r="A2" s="268" t="s">
        <v>1404</v>
      </c>
      <c r="B2" s="268"/>
      <c r="C2" s="268"/>
      <c r="D2" s="268"/>
      <c r="E2" s="268"/>
      <c r="F2" s="268"/>
      <c r="G2" s="268"/>
      <c r="H2" s="268"/>
    </row>
    <row r="3" spans="1:8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8" s="17" customFormat="1" ht="15">
      <c r="A4" s="163" t="s">
        <v>379</v>
      </c>
      <c r="B4" s="116" t="s">
        <v>13</v>
      </c>
      <c r="C4" s="100" t="s">
        <v>94</v>
      </c>
      <c r="D4" s="100" t="s">
        <v>101</v>
      </c>
      <c r="E4" s="100" t="s">
        <v>95</v>
      </c>
      <c r="F4" s="100" t="s">
        <v>98</v>
      </c>
      <c r="G4" s="100" t="s">
        <v>438</v>
      </c>
      <c r="H4" s="101" t="s">
        <v>96</v>
      </c>
    </row>
    <row r="5" spans="1:8">
      <c r="A5" s="144" t="s">
        <v>558</v>
      </c>
      <c r="B5" s="164" t="s">
        <v>15</v>
      </c>
      <c r="C5" s="130">
        <v>0</v>
      </c>
      <c r="D5" s="70">
        <v>0</v>
      </c>
      <c r="E5" s="51">
        <v>0</v>
      </c>
      <c r="F5" s="52">
        <v>0</v>
      </c>
      <c r="G5" s="53">
        <v>0</v>
      </c>
      <c r="H5" s="54">
        <v>0</v>
      </c>
    </row>
    <row r="6" spans="1:8" ht="30">
      <c r="A6" s="144" t="s">
        <v>582</v>
      </c>
      <c r="B6" s="164" t="s">
        <v>1134</v>
      </c>
      <c r="C6" s="130">
        <v>2</v>
      </c>
      <c r="D6" s="70">
        <v>2.1077036568658447E-2</v>
      </c>
      <c r="E6" s="51">
        <v>1</v>
      </c>
      <c r="F6" s="52">
        <v>1</v>
      </c>
      <c r="G6" s="53">
        <v>0</v>
      </c>
      <c r="H6" s="54">
        <v>0</v>
      </c>
    </row>
    <row r="7" spans="1:8">
      <c r="A7" s="144" t="s">
        <v>583</v>
      </c>
      <c r="B7" s="164" t="s">
        <v>631</v>
      </c>
      <c r="C7" s="130">
        <v>2</v>
      </c>
      <c r="D7" s="70">
        <v>2.1077036568658447E-2</v>
      </c>
      <c r="E7" s="51">
        <v>2</v>
      </c>
      <c r="F7" s="52">
        <v>0</v>
      </c>
      <c r="G7" s="53">
        <v>0</v>
      </c>
      <c r="H7" s="54">
        <v>0</v>
      </c>
    </row>
    <row r="8" spans="1:8">
      <c r="A8" s="144" t="s">
        <v>603</v>
      </c>
      <c r="B8" s="164" t="s">
        <v>16</v>
      </c>
      <c r="C8" s="130">
        <v>3</v>
      </c>
      <c r="D8" s="70">
        <v>3.1615554852987671E-2</v>
      </c>
      <c r="E8" s="51">
        <v>3</v>
      </c>
      <c r="F8" s="52">
        <v>0</v>
      </c>
      <c r="G8" s="53">
        <v>0</v>
      </c>
      <c r="H8" s="54">
        <v>0</v>
      </c>
    </row>
    <row r="9" spans="1:8">
      <c r="A9" s="144" t="s">
        <v>604</v>
      </c>
      <c r="B9" s="164" t="s">
        <v>17</v>
      </c>
      <c r="C9" s="130">
        <v>9</v>
      </c>
      <c r="D9" s="70">
        <v>9.4846664558963012E-2</v>
      </c>
      <c r="E9" s="51">
        <v>9</v>
      </c>
      <c r="F9" s="52">
        <v>0</v>
      </c>
      <c r="G9" s="53">
        <v>0</v>
      </c>
      <c r="H9" s="54">
        <v>0</v>
      </c>
    </row>
    <row r="10" spans="1:8">
      <c r="A10" s="148" t="s">
        <v>56</v>
      </c>
      <c r="B10" s="71" t="s">
        <v>632</v>
      </c>
      <c r="C10" s="124">
        <v>10</v>
      </c>
      <c r="D10" s="92">
        <v>0.10538518284329224</v>
      </c>
      <c r="E10" s="51">
        <v>10</v>
      </c>
      <c r="F10" s="52">
        <v>0</v>
      </c>
      <c r="G10" s="53">
        <v>0</v>
      </c>
      <c r="H10" s="54">
        <v>0</v>
      </c>
    </row>
    <row r="11" spans="1:8" ht="30">
      <c r="A11" s="144" t="s">
        <v>559</v>
      </c>
      <c r="B11" s="164" t="s">
        <v>18</v>
      </c>
      <c r="C11" s="130">
        <v>0</v>
      </c>
      <c r="D11" s="70">
        <v>0</v>
      </c>
      <c r="E11" s="51">
        <v>0</v>
      </c>
      <c r="F11" s="52">
        <v>0</v>
      </c>
      <c r="G11" s="53">
        <v>0</v>
      </c>
      <c r="H11" s="54">
        <v>0</v>
      </c>
    </row>
    <row r="12" spans="1:8">
      <c r="A12" s="140" t="s">
        <v>680</v>
      </c>
      <c r="B12" s="165" t="s">
        <v>636</v>
      </c>
      <c r="C12" s="132">
        <v>25</v>
      </c>
      <c r="D12" s="95">
        <v>0.26346295710823059</v>
      </c>
      <c r="E12" s="51">
        <v>25</v>
      </c>
      <c r="F12" s="52">
        <v>0</v>
      </c>
      <c r="G12" s="53">
        <v>0</v>
      </c>
      <c r="H12" s="54">
        <v>0</v>
      </c>
    </row>
    <row r="13" spans="1:8">
      <c r="A13" s="144" t="s">
        <v>681</v>
      </c>
      <c r="B13" s="164" t="s">
        <v>635</v>
      </c>
      <c r="C13" s="130">
        <v>56</v>
      </c>
      <c r="D13" s="70">
        <v>0.59015702392243652</v>
      </c>
      <c r="E13" s="51">
        <v>56</v>
      </c>
      <c r="F13" s="52">
        <v>0</v>
      </c>
      <c r="G13" s="53">
        <v>0</v>
      </c>
      <c r="H13" s="54">
        <v>0</v>
      </c>
    </row>
    <row r="14" spans="1:8">
      <c r="A14" s="144" t="s">
        <v>682</v>
      </c>
      <c r="B14" s="164" t="s">
        <v>633</v>
      </c>
      <c r="C14" s="130">
        <v>8</v>
      </c>
      <c r="D14" s="70">
        <v>8.4308146274633788E-2</v>
      </c>
      <c r="E14" s="51">
        <v>8</v>
      </c>
      <c r="F14" s="52">
        <v>0</v>
      </c>
      <c r="G14" s="53">
        <v>0</v>
      </c>
      <c r="H14" s="54">
        <v>0</v>
      </c>
    </row>
    <row r="15" spans="1:8">
      <c r="A15" s="144" t="s">
        <v>683</v>
      </c>
      <c r="B15" s="164" t="s">
        <v>634</v>
      </c>
      <c r="C15" s="130">
        <v>330</v>
      </c>
      <c r="D15" s="70">
        <v>3.4777110338286437</v>
      </c>
      <c r="E15" s="51">
        <v>330</v>
      </c>
      <c r="F15" s="52">
        <v>0</v>
      </c>
      <c r="G15" s="53">
        <v>0</v>
      </c>
      <c r="H15" s="54">
        <v>0</v>
      </c>
    </row>
    <row r="16" spans="1:8">
      <c r="A16" s="144" t="s">
        <v>688</v>
      </c>
      <c r="B16" s="164" t="s">
        <v>637</v>
      </c>
      <c r="C16" s="130">
        <v>52</v>
      </c>
      <c r="D16" s="70">
        <v>0.54800295078511962</v>
      </c>
      <c r="E16" s="51">
        <v>52</v>
      </c>
      <c r="F16" s="52">
        <v>0</v>
      </c>
      <c r="G16" s="53">
        <v>0</v>
      </c>
      <c r="H16" s="54">
        <v>0</v>
      </c>
    </row>
    <row r="17" spans="1:8" ht="30">
      <c r="A17" s="144" t="s">
        <v>560</v>
      </c>
      <c r="B17" s="164" t="s">
        <v>19</v>
      </c>
      <c r="C17" s="130">
        <v>0</v>
      </c>
      <c r="D17" s="70">
        <v>0</v>
      </c>
      <c r="E17" s="51">
        <v>0</v>
      </c>
      <c r="F17" s="52">
        <v>0</v>
      </c>
      <c r="G17" s="53">
        <v>0</v>
      </c>
      <c r="H17" s="54">
        <v>0</v>
      </c>
    </row>
    <row r="18" spans="1:8">
      <c r="A18" s="144" t="s">
        <v>689</v>
      </c>
      <c r="B18" s="164" t="s">
        <v>638</v>
      </c>
      <c r="C18" s="130">
        <v>45</v>
      </c>
      <c r="D18" s="70">
        <v>0.47423332279481506</v>
      </c>
      <c r="E18" s="51">
        <v>45</v>
      </c>
      <c r="F18" s="52">
        <v>0</v>
      </c>
      <c r="G18" s="53">
        <v>0</v>
      </c>
      <c r="H18" s="54">
        <v>0</v>
      </c>
    </row>
    <row r="19" spans="1:8" ht="30">
      <c r="A19" s="144" t="s">
        <v>690</v>
      </c>
      <c r="B19" s="164" t="s">
        <v>639</v>
      </c>
      <c r="C19" s="130">
        <v>73</v>
      </c>
      <c r="D19" s="70">
        <v>0.76931183475603326</v>
      </c>
      <c r="E19" s="51">
        <v>70</v>
      </c>
      <c r="F19" s="52">
        <v>3</v>
      </c>
      <c r="G19" s="53">
        <v>0</v>
      </c>
      <c r="H19" s="54">
        <v>0</v>
      </c>
    </row>
    <row r="20" spans="1:8" ht="30">
      <c r="A20" s="144" t="s">
        <v>691</v>
      </c>
      <c r="B20" s="164" t="s">
        <v>640</v>
      </c>
      <c r="C20" s="130">
        <v>105</v>
      </c>
      <c r="D20" s="70">
        <v>1.1065444198545684</v>
      </c>
      <c r="E20" s="51">
        <v>104</v>
      </c>
      <c r="F20" s="52">
        <v>0</v>
      </c>
      <c r="G20" s="53">
        <v>0</v>
      </c>
      <c r="H20" s="54">
        <v>1</v>
      </c>
    </row>
    <row r="21" spans="1:8" ht="30">
      <c r="A21" s="144" t="s">
        <v>692</v>
      </c>
      <c r="B21" s="164" t="s">
        <v>641</v>
      </c>
      <c r="C21" s="130">
        <v>48</v>
      </c>
      <c r="D21" s="70">
        <v>0.50584887764780273</v>
      </c>
      <c r="E21" s="51">
        <v>48</v>
      </c>
      <c r="F21" s="52">
        <v>0</v>
      </c>
      <c r="G21" s="53">
        <v>0</v>
      </c>
      <c r="H21" s="54">
        <v>0</v>
      </c>
    </row>
    <row r="22" spans="1:8" ht="30">
      <c r="A22" s="144" t="s">
        <v>693</v>
      </c>
      <c r="B22" s="164" t="s">
        <v>642</v>
      </c>
      <c r="C22" s="130">
        <v>99</v>
      </c>
      <c r="D22" s="70">
        <v>1.0433133101485932</v>
      </c>
      <c r="E22" s="51">
        <v>99</v>
      </c>
      <c r="F22" s="52">
        <v>0</v>
      </c>
      <c r="G22" s="53">
        <v>0</v>
      </c>
      <c r="H22" s="54">
        <v>0</v>
      </c>
    </row>
    <row r="23" spans="1:8">
      <c r="A23" s="144" t="s">
        <v>57</v>
      </c>
      <c r="B23" s="164" t="s">
        <v>643</v>
      </c>
      <c r="C23" s="130">
        <v>42</v>
      </c>
      <c r="D23" s="70">
        <v>0.44261776794182739</v>
      </c>
      <c r="E23" s="51">
        <v>42</v>
      </c>
      <c r="F23" s="52">
        <v>0</v>
      </c>
      <c r="G23" s="53">
        <v>0</v>
      </c>
      <c r="H23" s="54">
        <v>0</v>
      </c>
    </row>
    <row r="24" spans="1:8" ht="45">
      <c r="A24" s="144" t="s">
        <v>561</v>
      </c>
      <c r="B24" s="164" t="s">
        <v>644</v>
      </c>
      <c r="C24" s="130">
        <v>0</v>
      </c>
      <c r="D24" s="70">
        <v>0</v>
      </c>
      <c r="E24" s="51">
        <v>0</v>
      </c>
      <c r="F24" s="52">
        <v>0</v>
      </c>
      <c r="G24" s="53">
        <v>0</v>
      </c>
      <c r="H24" s="54">
        <v>0</v>
      </c>
    </row>
    <row r="25" spans="1:8" ht="45">
      <c r="A25" s="144" t="s">
        <v>694</v>
      </c>
      <c r="B25" s="164" t="s">
        <v>27</v>
      </c>
      <c r="C25" s="130">
        <v>94</v>
      </c>
      <c r="D25" s="70">
        <v>0.99062071872694701</v>
      </c>
      <c r="E25" s="51">
        <v>93</v>
      </c>
      <c r="F25" s="52">
        <v>1</v>
      </c>
      <c r="G25" s="53">
        <v>0</v>
      </c>
      <c r="H25" s="54">
        <v>0</v>
      </c>
    </row>
    <row r="26" spans="1:8" ht="30">
      <c r="A26" s="144" t="s">
        <v>709</v>
      </c>
      <c r="B26" s="164" t="s">
        <v>645</v>
      </c>
      <c r="C26" s="130">
        <v>418</v>
      </c>
      <c r="D26" s="70">
        <v>4.4051006428496153</v>
      </c>
      <c r="E26" s="51">
        <v>415</v>
      </c>
      <c r="F26" s="52">
        <v>2</v>
      </c>
      <c r="G26" s="53">
        <v>0</v>
      </c>
      <c r="H26" s="54">
        <v>1</v>
      </c>
    </row>
    <row r="27" spans="1:8" ht="30">
      <c r="A27" s="144" t="s">
        <v>710</v>
      </c>
      <c r="B27" s="164" t="s">
        <v>646</v>
      </c>
      <c r="C27" s="130">
        <v>262</v>
      </c>
      <c r="D27" s="70">
        <v>2.7610917904942567</v>
      </c>
      <c r="E27" s="51">
        <v>261</v>
      </c>
      <c r="F27" s="52">
        <v>1</v>
      </c>
      <c r="G27" s="53">
        <v>0</v>
      </c>
      <c r="H27" s="54">
        <v>0</v>
      </c>
    </row>
    <row r="28" spans="1:8" ht="30">
      <c r="A28" s="144" t="s">
        <v>711</v>
      </c>
      <c r="B28" s="164" t="s">
        <v>28</v>
      </c>
      <c r="C28" s="130">
        <v>546</v>
      </c>
      <c r="D28" s="70">
        <v>5.7540309832437559</v>
      </c>
      <c r="E28" s="51">
        <v>545</v>
      </c>
      <c r="F28" s="52">
        <v>1</v>
      </c>
      <c r="G28" s="53">
        <v>0</v>
      </c>
      <c r="H28" s="54">
        <v>0</v>
      </c>
    </row>
    <row r="29" spans="1:8">
      <c r="A29" s="144" t="s">
        <v>712</v>
      </c>
      <c r="B29" s="164" t="s">
        <v>20</v>
      </c>
      <c r="C29" s="130">
        <v>9</v>
      </c>
      <c r="D29" s="70">
        <v>9.4846664558963012E-2</v>
      </c>
      <c r="E29" s="51">
        <v>9</v>
      </c>
      <c r="F29" s="52">
        <v>0</v>
      </c>
      <c r="G29" s="53">
        <v>0</v>
      </c>
      <c r="H29" s="54">
        <v>0</v>
      </c>
    </row>
    <row r="30" spans="1:8">
      <c r="A30" s="144" t="s">
        <v>59</v>
      </c>
      <c r="B30" s="164" t="s">
        <v>647</v>
      </c>
      <c r="C30" s="130">
        <v>46</v>
      </c>
      <c r="D30" s="70">
        <v>0.48477184107914428</v>
      </c>
      <c r="E30" s="51">
        <v>45</v>
      </c>
      <c r="F30" s="52">
        <v>1</v>
      </c>
      <c r="G30" s="53">
        <v>0</v>
      </c>
      <c r="H30" s="54">
        <v>0</v>
      </c>
    </row>
    <row r="31" spans="1:8" ht="30">
      <c r="A31" s="144" t="s">
        <v>562</v>
      </c>
      <c r="B31" s="164" t="s">
        <v>21</v>
      </c>
      <c r="C31" s="130">
        <v>6</v>
      </c>
      <c r="D31" s="70">
        <v>6.3231109705975341E-2</v>
      </c>
      <c r="E31" s="51">
        <v>6</v>
      </c>
      <c r="F31" s="52">
        <v>0</v>
      </c>
      <c r="G31" s="53">
        <v>0</v>
      </c>
      <c r="H31" s="54">
        <v>0</v>
      </c>
    </row>
    <row r="32" spans="1:8">
      <c r="A32" s="144" t="s">
        <v>714</v>
      </c>
      <c r="B32" s="164" t="s">
        <v>22</v>
      </c>
      <c r="C32" s="130">
        <v>406</v>
      </c>
      <c r="D32" s="70">
        <v>4.2786384234376644</v>
      </c>
      <c r="E32" s="51">
        <v>396</v>
      </c>
      <c r="F32" s="52">
        <v>9</v>
      </c>
      <c r="G32" s="53">
        <v>1</v>
      </c>
      <c r="H32" s="54">
        <v>0</v>
      </c>
    </row>
    <row r="33" spans="1:8" ht="30">
      <c r="A33" s="144" t="s">
        <v>715</v>
      </c>
      <c r="B33" s="164" t="s">
        <v>23</v>
      </c>
      <c r="C33" s="130">
        <v>1338</v>
      </c>
      <c r="D33" s="70">
        <v>14.100537464432501</v>
      </c>
      <c r="E33" s="51">
        <v>1336</v>
      </c>
      <c r="F33" s="52">
        <v>2</v>
      </c>
      <c r="G33" s="53">
        <v>0</v>
      </c>
      <c r="H33" s="54">
        <v>0</v>
      </c>
    </row>
    <row r="34" spans="1:8">
      <c r="A34" s="144" t="s">
        <v>60</v>
      </c>
      <c r="B34" s="164" t="s">
        <v>648</v>
      </c>
      <c r="C34" s="130">
        <v>52</v>
      </c>
      <c r="D34" s="70">
        <v>0.54800295078511962</v>
      </c>
      <c r="E34" s="51">
        <v>52</v>
      </c>
      <c r="F34" s="52">
        <v>0</v>
      </c>
      <c r="G34" s="53">
        <v>0</v>
      </c>
      <c r="H34" s="54">
        <v>0</v>
      </c>
    </row>
    <row r="35" spans="1:8" ht="30">
      <c r="A35" s="144" t="s">
        <v>563</v>
      </c>
      <c r="B35" s="164" t="s">
        <v>889</v>
      </c>
      <c r="C35" s="130">
        <v>0</v>
      </c>
      <c r="D35" s="70">
        <v>0</v>
      </c>
      <c r="E35" s="51">
        <v>0</v>
      </c>
      <c r="F35" s="52">
        <v>0</v>
      </c>
      <c r="G35" s="53">
        <v>0</v>
      </c>
      <c r="H35" s="54">
        <v>0</v>
      </c>
    </row>
    <row r="36" spans="1:8">
      <c r="A36" s="144" t="s">
        <v>717</v>
      </c>
      <c r="B36" s="164" t="s">
        <v>24</v>
      </c>
      <c r="C36" s="130">
        <v>21</v>
      </c>
      <c r="D36" s="70">
        <v>0.22130888397091369</v>
      </c>
      <c r="E36" s="51">
        <v>21</v>
      </c>
      <c r="F36" s="52">
        <v>0</v>
      </c>
      <c r="G36" s="53">
        <v>0</v>
      </c>
      <c r="H36" s="54">
        <v>0</v>
      </c>
    </row>
    <row r="37" spans="1:8">
      <c r="A37" s="144" t="s">
        <v>718</v>
      </c>
      <c r="B37" s="164" t="s">
        <v>649</v>
      </c>
      <c r="C37" s="130">
        <v>42</v>
      </c>
      <c r="D37" s="70">
        <v>0.44261776794182739</v>
      </c>
      <c r="E37" s="51">
        <v>42</v>
      </c>
      <c r="F37" s="52">
        <v>0</v>
      </c>
      <c r="G37" s="53">
        <v>0</v>
      </c>
      <c r="H37" s="54">
        <v>0</v>
      </c>
    </row>
    <row r="38" spans="1:8" ht="30">
      <c r="A38" s="144" t="s">
        <v>719</v>
      </c>
      <c r="B38" s="164" t="s">
        <v>650</v>
      </c>
      <c r="C38" s="130">
        <v>130</v>
      </c>
      <c r="D38" s="70">
        <v>1.370007376962799</v>
      </c>
      <c r="E38" s="51">
        <v>130</v>
      </c>
      <c r="F38" s="52">
        <v>0</v>
      </c>
      <c r="G38" s="53">
        <v>0</v>
      </c>
      <c r="H38" s="54">
        <v>0</v>
      </c>
    </row>
    <row r="39" spans="1:8">
      <c r="A39" s="144" t="s">
        <v>61</v>
      </c>
      <c r="B39" s="164" t="s">
        <v>651</v>
      </c>
      <c r="C39" s="130">
        <v>1236</v>
      </c>
      <c r="D39" s="70">
        <v>13.025608599430919</v>
      </c>
      <c r="E39" s="51">
        <v>1233</v>
      </c>
      <c r="F39" s="52">
        <v>2</v>
      </c>
      <c r="G39" s="53">
        <v>0</v>
      </c>
      <c r="H39" s="54">
        <v>1</v>
      </c>
    </row>
    <row r="40" spans="1:8">
      <c r="A40" s="144" t="s">
        <v>65</v>
      </c>
      <c r="B40" s="164" t="s">
        <v>652</v>
      </c>
      <c r="C40" s="130">
        <v>116</v>
      </c>
      <c r="D40" s="70">
        <v>1.2224681209821899</v>
      </c>
      <c r="E40" s="51">
        <v>116</v>
      </c>
      <c r="F40" s="52">
        <v>0</v>
      </c>
      <c r="G40" s="53">
        <v>0</v>
      </c>
      <c r="H40" s="54">
        <v>0</v>
      </c>
    </row>
    <row r="41" spans="1:8" ht="30">
      <c r="A41" s="144" t="s">
        <v>564</v>
      </c>
      <c r="B41" s="164" t="s">
        <v>890</v>
      </c>
      <c r="C41" s="130">
        <v>46</v>
      </c>
      <c r="D41" s="70">
        <v>0.48477184107914428</v>
      </c>
      <c r="E41" s="51">
        <v>46</v>
      </c>
      <c r="F41" s="52">
        <v>0</v>
      </c>
      <c r="G41" s="53">
        <v>0</v>
      </c>
      <c r="H41" s="54">
        <v>0</v>
      </c>
    </row>
    <row r="42" spans="1:8">
      <c r="A42" s="144" t="s">
        <v>720</v>
      </c>
      <c r="B42" s="164" t="s">
        <v>25</v>
      </c>
      <c r="C42" s="130">
        <v>1401</v>
      </c>
      <c r="D42" s="70">
        <v>14.764464116345241</v>
      </c>
      <c r="E42" s="51">
        <v>1400</v>
      </c>
      <c r="F42" s="52">
        <v>1</v>
      </c>
      <c r="G42" s="53">
        <v>0</v>
      </c>
      <c r="H42" s="54">
        <v>0</v>
      </c>
    </row>
    <row r="43" spans="1:8">
      <c r="A43" s="144" t="s">
        <v>721</v>
      </c>
      <c r="B43" s="164" t="s">
        <v>653</v>
      </c>
      <c r="C43" s="130">
        <v>470</v>
      </c>
      <c r="D43" s="70">
        <v>4.9531035936347347</v>
      </c>
      <c r="E43" s="51">
        <v>470</v>
      </c>
      <c r="F43" s="52">
        <v>0</v>
      </c>
      <c r="G43" s="53">
        <v>0</v>
      </c>
      <c r="H43" s="54">
        <v>0</v>
      </c>
    </row>
    <row r="44" spans="1:8">
      <c r="A44" s="144" t="s">
        <v>722</v>
      </c>
      <c r="B44" s="164" t="s">
        <v>26</v>
      </c>
      <c r="C44" s="130">
        <v>230</v>
      </c>
      <c r="D44" s="70">
        <v>2.4238592053957215</v>
      </c>
      <c r="E44" s="51">
        <v>229</v>
      </c>
      <c r="F44" s="52">
        <v>1</v>
      </c>
      <c r="G44" s="53">
        <v>0</v>
      </c>
      <c r="H44" s="54">
        <v>0</v>
      </c>
    </row>
    <row r="45" spans="1:8">
      <c r="A45" s="144" t="s">
        <v>723</v>
      </c>
      <c r="B45" s="164" t="s">
        <v>654</v>
      </c>
      <c r="C45" s="130">
        <v>302</v>
      </c>
      <c r="D45" s="70">
        <v>3.1826325218674256</v>
      </c>
      <c r="E45" s="51">
        <v>301</v>
      </c>
      <c r="F45" s="52">
        <v>1</v>
      </c>
      <c r="G45" s="53">
        <v>0</v>
      </c>
      <c r="H45" s="54">
        <v>0</v>
      </c>
    </row>
    <row r="46" spans="1:8">
      <c r="A46" s="144" t="s">
        <v>724</v>
      </c>
      <c r="B46" s="164" t="s">
        <v>29</v>
      </c>
      <c r="C46" s="130">
        <v>432</v>
      </c>
      <c r="D46" s="70">
        <v>4.5526398988302246</v>
      </c>
      <c r="E46" s="51">
        <v>431</v>
      </c>
      <c r="F46" s="52">
        <v>1</v>
      </c>
      <c r="G46" s="53">
        <v>0</v>
      </c>
      <c r="H46" s="54">
        <v>0</v>
      </c>
    </row>
    <row r="47" spans="1:8">
      <c r="A47" s="144" t="s">
        <v>728</v>
      </c>
      <c r="B47" s="164" t="s">
        <v>655</v>
      </c>
      <c r="C47" s="130">
        <v>230</v>
      </c>
      <c r="D47" s="70">
        <v>2.4238592053957215</v>
      </c>
      <c r="E47" s="51">
        <v>228</v>
      </c>
      <c r="F47" s="52">
        <v>1</v>
      </c>
      <c r="G47" s="53">
        <v>0</v>
      </c>
      <c r="H47" s="54">
        <v>1</v>
      </c>
    </row>
    <row r="48" spans="1:8" ht="30">
      <c r="A48" s="144" t="s">
        <v>565</v>
      </c>
      <c r="B48" s="164" t="s">
        <v>30</v>
      </c>
      <c r="C48" s="130">
        <v>0</v>
      </c>
      <c r="D48" s="70">
        <v>0</v>
      </c>
      <c r="E48" s="51">
        <v>0</v>
      </c>
      <c r="F48" s="52">
        <v>0</v>
      </c>
      <c r="G48" s="53">
        <v>0</v>
      </c>
      <c r="H48" s="54">
        <v>0</v>
      </c>
    </row>
    <row r="49" spans="1:8">
      <c r="A49" s="144" t="s">
        <v>729</v>
      </c>
      <c r="B49" s="164" t="s">
        <v>31</v>
      </c>
      <c r="C49" s="130">
        <v>70</v>
      </c>
      <c r="D49" s="70">
        <v>0.73769627990304565</v>
      </c>
      <c r="E49" s="51">
        <v>69</v>
      </c>
      <c r="F49" s="52">
        <v>0</v>
      </c>
      <c r="G49" s="53">
        <v>0</v>
      </c>
      <c r="H49" s="54">
        <v>1</v>
      </c>
    </row>
    <row r="50" spans="1:8" ht="30" customHeight="1">
      <c r="A50" s="144" t="s">
        <v>730</v>
      </c>
      <c r="B50" s="164" t="s">
        <v>656</v>
      </c>
      <c r="C50" s="130">
        <v>52</v>
      </c>
      <c r="D50" s="70">
        <v>0.54800295078511962</v>
      </c>
      <c r="E50" s="51">
        <v>51</v>
      </c>
      <c r="F50" s="52">
        <v>1</v>
      </c>
      <c r="G50" s="53">
        <v>0</v>
      </c>
      <c r="H50" s="54">
        <v>0</v>
      </c>
    </row>
    <row r="51" spans="1:8" ht="45">
      <c r="A51" s="144" t="s">
        <v>731</v>
      </c>
      <c r="B51" s="164" t="s">
        <v>657</v>
      </c>
      <c r="C51" s="130">
        <v>169</v>
      </c>
      <c r="D51" s="70">
        <v>1.7810095900516387</v>
      </c>
      <c r="E51" s="51">
        <v>169</v>
      </c>
      <c r="F51" s="52">
        <v>0</v>
      </c>
      <c r="G51" s="53">
        <v>0</v>
      </c>
      <c r="H51" s="54">
        <v>0</v>
      </c>
    </row>
    <row r="52" spans="1:8">
      <c r="A52" s="144" t="s">
        <v>732</v>
      </c>
      <c r="B52" s="164" t="s">
        <v>32</v>
      </c>
      <c r="C52" s="130">
        <v>28</v>
      </c>
      <c r="D52" s="70">
        <v>0.29507851196121826</v>
      </c>
      <c r="E52" s="51">
        <v>28</v>
      </c>
      <c r="F52" s="52">
        <v>0</v>
      </c>
      <c r="G52" s="53">
        <v>0</v>
      </c>
      <c r="H52" s="54">
        <v>0</v>
      </c>
    </row>
    <row r="53" spans="1:8" ht="30">
      <c r="A53" s="144" t="s">
        <v>733</v>
      </c>
      <c r="B53" s="164" t="s">
        <v>658</v>
      </c>
      <c r="C53" s="130">
        <v>14</v>
      </c>
      <c r="D53" s="70">
        <v>0.14753925598060913</v>
      </c>
      <c r="E53" s="51">
        <v>14</v>
      </c>
      <c r="F53" s="52">
        <v>0</v>
      </c>
      <c r="G53" s="53">
        <v>0</v>
      </c>
      <c r="H53" s="54">
        <v>0</v>
      </c>
    </row>
    <row r="54" spans="1:8">
      <c r="A54" s="144" t="s">
        <v>14</v>
      </c>
      <c r="B54" s="164" t="s">
        <v>659</v>
      </c>
      <c r="C54" s="130">
        <v>36</v>
      </c>
      <c r="D54" s="70">
        <v>0.37938665823585205</v>
      </c>
      <c r="E54" s="51">
        <v>36</v>
      </c>
      <c r="F54" s="52">
        <v>0</v>
      </c>
      <c r="G54" s="53">
        <v>0</v>
      </c>
      <c r="H54" s="54">
        <v>0</v>
      </c>
    </row>
    <row r="55" spans="1:8">
      <c r="A55" s="144" t="s">
        <v>47</v>
      </c>
      <c r="B55" s="164" t="s">
        <v>660</v>
      </c>
      <c r="C55" s="130">
        <v>378</v>
      </c>
      <c r="D55" s="70">
        <v>3.9835599114764464</v>
      </c>
      <c r="E55" s="51">
        <v>374</v>
      </c>
      <c r="F55" s="52">
        <v>2</v>
      </c>
      <c r="G55" s="53">
        <v>0</v>
      </c>
      <c r="H55" s="54">
        <v>2</v>
      </c>
    </row>
    <row r="56" spans="1:8" ht="16.5" thickBot="1">
      <c r="A56" s="166"/>
      <c r="B56" s="152" t="s">
        <v>97</v>
      </c>
      <c r="C56" s="134">
        <v>9489</v>
      </c>
      <c r="D56" s="76">
        <v>99.999999999999986</v>
      </c>
      <c r="E56" s="57">
        <v>9450</v>
      </c>
      <c r="F56" s="58">
        <v>31</v>
      </c>
      <c r="G56" s="59">
        <v>1</v>
      </c>
      <c r="H56" s="60">
        <v>7</v>
      </c>
    </row>
    <row r="57" spans="1:8">
      <c r="A57" s="11"/>
      <c r="B57" s="3"/>
      <c r="H57" s="1"/>
    </row>
    <row r="58" spans="1:8">
      <c r="B58" s="43" t="s">
        <v>1135</v>
      </c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rowBreaks count="1" manualBreakCount="1">
    <brk id="4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38"/>
  <sheetViews>
    <sheetView showGridLines="0" showZeros="0" workbookViewId="0">
      <selection activeCell="M28" sqref="M28"/>
    </sheetView>
  </sheetViews>
  <sheetFormatPr baseColWidth="10" defaultRowHeight="15.75"/>
  <cols>
    <col min="1" max="1" width="4.5" style="12" customWidth="1"/>
    <col min="2" max="2" width="40.75" style="9" customWidth="1"/>
    <col min="3" max="3" width="7.375" style="9" customWidth="1"/>
    <col min="4" max="4" width="7.625" style="9" customWidth="1"/>
    <col min="5" max="5" width="7.25" style="9" customWidth="1"/>
    <col min="6" max="6" width="7.375" style="9" customWidth="1"/>
    <col min="7" max="7" width="9.25" style="9" customWidth="1"/>
    <col min="8" max="8" width="7.875" style="9" customWidth="1"/>
    <col min="9" max="16384" width="11" style="9"/>
  </cols>
  <sheetData>
    <row r="2" spans="1:8" ht="54.95" customHeight="1" thickBot="1">
      <c r="A2" s="268" t="s">
        <v>1405</v>
      </c>
      <c r="B2" s="268"/>
      <c r="C2" s="268"/>
      <c r="D2" s="268"/>
      <c r="E2" s="268"/>
      <c r="F2" s="268"/>
      <c r="G2" s="268"/>
      <c r="H2" s="268"/>
    </row>
    <row r="3" spans="1:8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8">
      <c r="A4" s="115" t="s">
        <v>379</v>
      </c>
      <c r="B4" s="116" t="s">
        <v>677</v>
      </c>
      <c r="C4" s="116" t="s">
        <v>94</v>
      </c>
      <c r="D4" s="116" t="s">
        <v>101</v>
      </c>
      <c r="E4" s="116" t="s">
        <v>95</v>
      </c>
      <c r="F4" s="116" t="s">
        <v>98</v>
      </c>
      <c r="G4" s="116" t="s">
        <v>439</v>
      </c>
      <c r="H4" s="117" t="s">
        <v>96</v>
      </c>
    </row>
    <row r="5" spans="1:8">
      <c r="A5" s="144" t="s">
        <v>558</v>
      </c>
      <c r="B5" s="167" t="s">
        <v>669</v>
      </c>
      <c r="C5" s="146">
        <v>26</v>
      </c>
      <c r="D5" s="147">
        <v>0.27400147539255981</v>
      </c>
      <c r="E5" s="168">
        <v>25</v>
      </c>
      <c r="F5" s="169">
        <v>1</v>
      </c>
      <c r="G5" s="170">
        <v>0</v>
      </c>
      <c r="H5" s="171">
        <v>0</v>
      </c>
    </row>
    <row r="6" spans="1:8" ht="30">
      <c r="A6" s="144" t="s">
        <v>559</v>
      </c>
      <c r="B6" s="167" t="s">
        <v>670</v>
      </c>
      <c r="C6" s="146">
        <v>471</v>
      </c>
      <c r="D6" s="147">
        <v>4.9636421119190643</v>
      </c>
      <c r="E6" s="168">
        <v>471</v>
      </c>
      <c r="F6" s="169">
        <v>0</v>
      </c>
      <c r="G6" s="170">
        <v>0</v>
      </c>
      <c r="H6" s="171">
        <v>0</v>
      </c>
    </row>
    <row r="7" spans="1:8" ht="30">
      <c r="A7" s="144" t="s">
        <v>560</v>
      </c>
      <c r="B7" s="167" t="s">
        <v>671</v>
      </c>
      <c r="C7" s="146">
        <v>412</v>
      </c>
      <c r="D7" s="147">
        <v>4.3418695331436403</v>
      </c>
      <c r="E7" s="168">
        <v>408</v>
      </c>
      <c r="F7" s="169">
        <v>3</v>
      </c>
      <c r="G7" s="170">
        <v>0</v>
      </c>
      <c r="H7" s="171">
        <v>1</v>
      </c>
    </row>
    <row r="8" spans="1:8" ht="45">
      <c r="A8" s="144" t="s">
        <v>561</v>
      </c>
      <c r="B8" s="167" t="s">
        <v>672</v>
      </c>
      <c r="C8" s="146">
        <v>1375</v>
      </c>
      <c r="D8" s="147">
        <v>14.490462640952682</v>
      </c>
      <c r="E8" s="168">
        <v>1368</v>
      </c>
      <c r="F8" s="169">
        <v>6</v>
      </c>
      <c r="G8" s="170">
        <v>0</v>
      </c>
      <c r="H8" s="171">
        <v>1</v>
      </c>
    </row>
    <row r="9" spans="1:8" ht="30">
      <c r="A9" s="172" t="s">
        <v>562</v>
      </c>
      <c r="B9" s="173" t="s">
        <v>673</v>
      </c>
      <c r="C9" s="174">
        <v>1802</v>
      </c>
      <c r="D9" s="175">
        <v>18.990409948361261</v>
      </c>
      <c r="E9" s="168">
        <v>1790</v>
      </c>
      <c r="F9" s="169">
        <v>11</v>
      </c>
      <c r="G9" s="170">
        <v>1</v>
      </c>
      <c r="H9" s="171">
        <v>0</v>
      </c>
    </row>
    <row r="10" spans="1:8" ht="30">
      <c r="A10" s="144" t="s">
        <v>563</v>
      </c>
      <c r="B10" s="167" t="s">
        <v>674</v>
      </c>
      <c r="C10" s="146">
        <v>1545</v>
      </c>
      <c r="D10" s="147">
        <v>16.282010749288649</v>
      </c>
      <c r="E10" s="168">
        <v>1542</v>
      </c>
      <c r="F10" s="169">
        <v>2</v>
      </c>
      <c r="G10" s="170">
        <v>0</v>
      </c>
      <c r="H10" s="171">
        <v>1</v>
      </c>
    </row>
    <row r="11" spans="1:8" ht="30">
      <c r="A11" s="140" t="s">
        <v>564</v>
      </c>
      <c r="B11" s="176" t="s">
        <v>675</v>
      </c>
      <c r="C11" s="142">
        <v>3111</v>
      </c>
      <c r="D11" s="143">
        <v>32.785330382548217</v>
      </c>
      <c r="E11" s="168">
        <v>3105</v>
      </c>
      <c r="F11" s="169">
        <v>5</v>
      </c>
      <c r="G11" s="170">
        <v>0</v>
      </c>
      <c r="H11" s="171">
        <v>1</v>
      </c>
    </row>
    <row r="12" spans="1:8">
      <c r="A12" s="144" t="s">
        <v>565</v>
      </c>
      <c r="B12" s="167" t="s">
        <v>676</v>
      </c>
      <c r="C12" s="146">
        <v>369</v>
      </c>
      <c r="D12" s="147">
        <v>3.8887132469174834</v>
      </c>
      <c r="E12" s="168">
        <v>367</v>
      </c>
      <c r="F12" s="169">
        <v>1</v>
      </c>
      <c r="G12" s="170">
        <v>0</v>
      </c>
      <c r="H12" s="171">
        <v>1</v>
      </c>
    </row>
    <row r="13" spans="1:8">
      <c r="A13" s="144" t="s">
        <v>47</v>
      </c>
      <c r="B13" s="167" t="s">
        <v>660</v>
      </c>
      <c r="C13" s="146">
        <v>378</v>
      </c>
      <c r="D13" s="147">
        <v>3.9835599114764464</v>
      </c>
      <c r="E13" s="168">
        <v>374</v>
      </c>
      <c r="F13" s="169">
        <v>2</v>
      </c>
      <c r="G13" s="170">
        <v>0</v>
      </c>
      <c r="H13" s="171">
        <v>2</v>
      </c>
    </row>
    <row r="14" spans="1:8" ht="16.5" thickBot="1">
      <c r="A14" s="151"/>
      <c r="B14" s="152" t="s">
        <v>97</v>
      </c>
      <c r="C14" s="153">
        <v>9489</v>
      </c>
      <c r="D14" s="154">
        <v>100</v>
      </c>
      <c r="E14" s="155">
        <v>9450</v>
      </c>
      <c r="F14" s="156">
        <v>31</v>
      </c>
      <c r="G14" s="157">
        <v>1</v>
      </c>
      <c r="H14" s="158">
        <v>7</v>
      </c>
    </row>
    <row r="15" spans="1:8">
      <c r="A15" s="13"/>
      <c r="B15" s="3"/>
      <c r="H15" s="1"/>
    </row>
    <row r="16" spans="1:8">
      <c r="A16" s="13"/>
      <c r="B16" s="43" t="s">
        <v>1136</v>
      </c>
    </row>
    <row r="17" spans="1:2">
      <c r="A17" s="13"/>
      <c r="B17" s="3"/>
    </row>
    <row r="18" spans="1:2">
      <c r="A18" s="13"/>
      <c r="B18" s="3"/>
    </row>
    <row r="19" spans="1:2">
      <c r="A19" s="13"/>
      <c r="B19" s="3"/>
    </row>
    <row r="20" spans="1:2">
      <c r="A20" s="13"/>
      <c r="B20" s="3"/>
    </row>
    <row r="21" spans="1:2">
      <c r="A21" s="13"/>
      <c r="B21" s="3"/>
    </row>
    <row r="22" spans="1:2">
      <c r="A22" s="13"/>
      <c r="B22" s="3"/>
    </row>
    <row r="23" spans="1:2">
      <c r="A23" s="13"/>
      <c r="B23" s="3"/>
    </row>
    <row r="24" spans="1:2">
      <c r="A24" s="13"/>
      <c r="B24" s="3"/>
    </row>
    <row r="25" spans="1:2">
      <c r="A25" s="13"/>
      <c r="B25" s="3"/>
    </row>
    <row r="26" spans="1:2">
      <c r="A26" s="13"/>
      <c r="B26" s="3"/>
    </row>
    <row r="27" spans="1:2">
      <c r="A27" s="13"/>
      <c r="B27" s="3"/>
    </row>
    <row r="28" spans="1:2">
      <c r="A28" s="13"/>
      <c r="B28" s="3"/>
    </row>
    <row r="29" spans="1:2">
      <c r="A29" s="13"/>
      <c r="B29" s="3"/>
    </row>
    <row r="30" spans="1:2">
      <c r="A30" s="13"/>
      <c r="B30" s="3"/>
    </row>
    <row r="31" spans="1:2">
      <c r="A31" s="13"/>
      <c r="B31" s="3"/>
    </row>
    <row r="32" spans="1:2">
      <c r="A32" s="13"/>
      <c r="B32" s="3"/>
    </row>
    <row r="33" spans="1:2">
      <c r="A33" s="13"/>
      <c r="B33" s="3"/>
    </row>
    <row r="34" spans="1:2">
      <c r="A34" s="13"/>
      <c r="B34" s="3"/>
    </row>
    <row r="35" spans="1:2">
      <c r="A35" s="13"/>
      <c r="B35" s="3"/>
    </row>
    <row r="36" spans="1:2">
      <c r="A36" s="13"/>
      <c r="B36" s="3"/>
    </row>
    <row r="37" spans="1:2">
      <c r="A37" s="13"/>
      <c r="B37" s="3"/>
    </row>
    <row r="38" spans="1:2">
      <c r="A38" s="13"/>
      <c r="B38" s="3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42"/>
  <sheetViews>
    <sheetView showGridLines="0" showZeros="0" workbookViewId="0">
      <selection activeCell="M28" sqref="M28"/>
    </sheetView>
  </sheetViews>
  <sheetFormatPr baseColWidth="10" defaultRowHeight="15.75"/>
  <cols>
    <col min="1" max="1" width="4.375" style="12" customWidth="1"/>
    <col min="2" max="2" width="40.5" style="9" customWidth="1"/>
    <col min="3" max="3" width="8.625" style="9" customWidth="1"/>
    <col min="4" max="4" width="9.375" style="9" customWidth="1"/>
    <col min="5" max="5" width="7.25" style="9" customWidth="1"/>
    <col min="6" max="6" width="7.5" style="9" customWidth="1"/>
    <col min="7" max="8" width="8.375" style="9" customWidth="1"/>
    <col min="9" max="16384" width="11" style="9"/>
  </cols>
  <sheetData>
    <row r="2" spans="1:12" ht="39.950000000000003" customHeight="1" thickBot="1">
      <c r="A2" s="268" t="s">
        <v>1406</v>
      </c>
      <c r="B2" s="268"/>
      <c r="C2" s="268"/>
      <c r="D2" s="268"/>
      <c r="E2" s="268"/>
      <c r="F2" s="268"/>
      <c r="G2" s="268"/>
      <c r="H2" s="268"/>
    </row>
    <row r="3" spans="1:12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12" s="15" customFormat="1">
      <c r="A4" s="163" t="s">
        <v>379</v>
      </c>
      <c r="B4" s="116" t="s">
        <v>568</v>
      </c>
      <c r="C4" s="100" t="s">
        <v>888</v>
      </c>
      <c r="D4" s="100" t="s">
        <v>101</v>
      </c>
      <c r="E4" s="100" t="s">
        <v>95</v>
      </c>
      <c r="F4" s="100" t="s">
        <v>98</v>
      </c>
      <c r="G4" s="100" t="s">
        <v>439</v>
      </c>
      <c r="H4" s="101" t="s">
        <v>96</v>
      </c>
      <c r="I4" s="9"/>
      <c r="J4" s="9"/>
      <c r="K4" s="9"/>
      <c r="L4" s="9"/>
    </row>
    <row r="5" spans="1:12">
      <c r="A5" s="144" t="s">
        <v>558</v>
      </c>
      <c r="B5" s="164" t="s">
        <v>444</v>
      </c>
      <c r="C5" s="130">
        <v>1980</v>
      </c>
      <c r="D5" s="70">
        <v>20.866266202971861</v>
      </c>
      <c r="E5" s="51">
        <v>1973</v>
      </c>
      <c r="F5" s="52">
        <v>7</v>
      </c>
      <c r="G5" s="53">
        <v>0</v>
      </c>
      <c r="H5" s="54">
        <v>0</v>
      </c>
    </row>
    <row r="6" spans="1:12">
      <c r="A6" s="144" t="s">
        <v>559</v>
      </c>
      <c r="B6" s="164" t="s">
        <v>995</v>
      </c>
      <c r="C6" s="130">
        <v>183</v>
      </c>
      <c r="D6" s="70">
        <v>1.928548846032248</v>
      </c>
      <c r="E6" s="51">
        <v>182</v>
      </c>
      <c r="F6" s="52">
        <v>1</v>
      </c>
      <c r="G6" s="53">
        <v>0</v>
      </c>
      <c r="H6" s="54">
        <v>0</v>
      </c>
    </row>
    <row r="7" spans="1:12" ht="30">
      <c r="A7" s="144" t="s">
        <v>560</v>
      </c>
      <c r="B7" s="164" t="s">
        <v>445</v>
      </c>
      <c r="C7" s="130">
        <v>271</v>
      </c>
      <c r="D7" s="70">
        <v>2.8559384550532196</v>
      </c>
      <c r="E7" s="51">
        <v>268</v>
      </c>
      <c r="F7" s="52">
        <v>3</v>
      </c>
      <c r="G7" s="53">
        <v>0</v>
      </c>
      <c r="H7" s="54">
        <v>0</v>
      </c>
    </row>
    <row r="8" spans="1:12">
      <c r="A8" s="144" t="s">
        <v>561</v>
      </c>
      <c r="B8" s="164" t="s">
        <v>550</v>
      </c>
      <c r="C8" s="130">
        <v>2097</v>
      </c>
      <c r="D8" s="70">
        <v>22.099272842238381</v>
      </c>
      <c r="E8" s="51">
        <v>2088</v>
      </c>
      <c r="F8" s="52">
        <v>7</v>
      </c>
      <c r="G8" s="53">
        <v>0</v>
      </c>
      <c r="H8" s="54">
        <v>2</v>
      </c>
    </row>
    <row r="9" spans="1:12">
      <c r="A9" s="144" t="s">
        <v>562</v>
      </c>
      <c r="B9" s="164" t="s">
        <v>551</v>
      </c>
      <c r="C9" s="130">
        <v>1559</v>
      </c>
      <c r="D9" s="70">
        <v>16.42955000526926</v>
      </c>
      <c r="E9" s="51">
        <v>1558</v>
      </c>
      <c r="F9" s="52">
        <v>0</v>
      </c>
      <c r="G9" s="53">
        <v>0</v>
      </c>
      <c r="H9" s="54">
        <v>1</v>
      </c>
    </row>
    <row r="10" spans="1:12">
      <c r="A10" s="148" t="s">
        <v>563</v>
      </c>
      <c r="B10" s="71" t="s">
        <v>552</v>
      </c>
      <c r="C10" s="124">
        <v>2071</v>
      </c>
      <c r="D10" s="92">
        <v>21.825271366845822</v>
      </c>
      <c r="E10" s="51">
        <v>2058</v>
      </c>
      <c r="F10" s="52">
        <v>8</v>
      </c>
      <c r="G10" s="53">
        <v>1</v>
      </c>
      <c r="H10" s="54">
        <v>4</v>
      </c>
    </row>
    <row r="11" spans="1:12">
      <c r="A11" s="144" t="s">
        <v>564</v>
      </c>
      <c r="B11" s="164" t="s">
        <v>553</v>
      </c>
      <c r="C11" s="130">
        <v>683</v>
      </c>
      <c r="D11" s="70">
        <v>7.1978079881968595</v>
      </c>
      <c r="E11" s="51">
        <v>680</v>
      </c>
      <c r="F11" s="52">
        <v>3</v>
      </c>
      <c r="G11" s="53">
        <v>0</v>
      </c>
      <c r="H11" s="54">
        <v>0</v>
      </c>
    </row>
    <row r="12" spans="1:12">
      <c r="A12" s="140" t="s">
        <v>565</v>
      </c>
      <c r="B12" s="165" t="s">
        <v>554</v>
      </c>
      <c r="C12" s="132">
        <v>314</v>
      </c>
      <c r="D12" s="95">
        <v>3.3090947412793761</v>
      </c>
      <c r="E12" s="51">
        <v>314</v>
      </c>
      <c r="F12" s="52">
        <v>0</v>
      </c>
      <c r="G12" s="53">
        <v>0</v>
      </c>
      <c r="H12" s="54">
        <v>0</v>
      </c>
    </row>
    <row r="13" spans="1:12">
      <c r="A13" s="144" t="s">
        <v>566</v>
      </c>
      <c r="B13" s="164" t="s">
        <v>555</v>
      </c>
      <c r="C13" s="130">
        <v>52</v>
      </c>
      <c r="D13" s="70">
        <v>0.54800295078511962</v>
      </c>
      <c r="E13" s="51">
        <v>52</v>
      </c>
      <c r="F13" s="52">
        <v>0</v>
      </c>
      <c r="G13" s="53">
        <v>0</v>
      </c>
      <c r="H13" s="54">
        <v>0</v>
      </c>
    </row>
    <row r="14" spans="1:12">
      <c r="A14" s="144" t="s">
        <v>140</v>
      </c>
      <c r="B14" s="164" t="s">
        <v>556</v>
      </c>
      <c r="C14" s="130">
        <v>9</v>
      </c>
      <c r="D14" s="70">
        <v>9.4846664558963012E-2</v>
      </c>
      <c r="E14" s="51">
        <v>9</v>
      </c>
      <c r="F14" s="52">
        <v>0</v>
      </c>
      <c r="G14" s="53">
        <v>0</v>
      </c>
      <c r="H14" s="54">
        <v>0</v>
      </c>
    </row>
    <row r="15" spans="1:12">
      <c r="A15" s="144" t="s">
        <v>567</v>
      </c>
      <c r="B15" s="164" t="s">
        <v>557</v>
      </c>
      <c r="C15" s="130">
        <v>121</v>
      </c>
      <c r="D15" s="70">
        <v>1.275160712403836</v>
      </c>
      <c r="E15" s="51">
        <v>120</v>
      </c>
      <c r="F15" s="52">
        <v>1</v>
      </c>
      <c r="G15" s="53">
        <v>0</v>
      </c>
      <c r="H15" s="54">
        <v>0</v>
      </c>
    </row>
    <row r="16" spans="1:12">
      <c r="A16" s="144" t="s">
        <v>148</v>
      </c>
      <c r="B16" s="164" t="s">
        <v>996</v>
      </c>
      <c r="C16" s="130">
        <v>2</v>
      </c>
      <c r="D16" s="70">
        <v>2.1077036568658447E-2</v>
      </c>
      <c r="E16" s="51">
        <v>2</v>
      </c>
      <c r="F16" s="52">
        <v>0</v>
      </c>
      <c r="G16" s="53">
        <v>0</v>
      </c>
      <c r="H16" s="54">
        <v>0</v>
      </c>
    </row>
    <row r="17" spans="1:8">
      <c r="A17" s="144" t="s">
        <v>47</v>
      </c>
      <c r="B17" s="164" t="s">
        <v>441</v>
      </c>
      <c r="C17" s="130">
        <v>147</v>
      </c>
      <c r="D17" s="70">
        <v>1.5491621877963959</v>
      </c>
      <c r="E17" s="51">
        <v>146</v>
      </c>
      <c r="F17" s="52">
        <v>1</v>
      </c>
      <c r="G17" s="53">
        <v>0</v>
      </c>
      <c r="H17" s="54">
        <v>0</v>
      </c>
    </row>
    <row r="18" spans="1:8" ht="16.5" thickBot="1">
      <c r="A18" s="177"/>
      <c r="B18" s="178" t="s">
        <v>97</v>
      </c>
      <c r="C18" s="134">
        <v>9489</v>
      </c>
      <c r="D18" s="120">
        <v>100</v>
      </c>
      <c r="E18" s="57">
        <v>9450</v>
      </c>
      <c r="F18" s="58">
        <v>31</v>
      </c>
      <c r="G18" s="59">
        <v>1</v>
      </c>
      <c r="H18" s="60">
        <v>7</v>
      </c>
    </row>
    <row r="19" spans="1:8">
      <c r="A19" s="13"/>
      <c r="B19" s="3"/>
      <c r="H19" s="1"/>
    </row>
    <row r="20" spans="1:8">
      <c r="A20" s="13"/>
      <c r="B20" s="43" t="s">
        <v>1137</v>
      </c>
    </row>
    <row r="21" spans="1:8">
      <c r="A21" s="13"/>
      <c r="B21" s="3"/>
    </row>
    <row r="22" spans="1:8">
      <c r="A22" s="13"/>
      <c r="B22" s="3"/>
    </row>
    <row r="23" spans="1:8">
      <c r="A23" s="13"/>
      <c r="B23" s="3"/>
    </row>
    <row r="24" spans="1:8">
      <c r="A24" s="13"/>
      <c r="B24" s="3"/>
    </row>
    <row r="25" spans="1:8">
      <c r="A25" s="13"/>
      <c r="B25" s="3"/>
    </row>
    <row r="26" spans="1:8">
      <c r="A26" s="13"/>
      <c r="B26" s="3"/>
    </row>
    <row r="27" spans="1:8">
      <c r="A27" s="13"/>
      <c r="B27" s="3"/>
    </row>
    <row r="28" spans="1:8">
      <c r="A28" s="13"/>
      <c r="B28" s="3"/>
    </row>
    <row r="29" spans="1:8">
      <c r="A29" s="13"/>
      <c r="B29" s="3"/>
    </row>
    <row r="30" spans="1:8">
      <c r="A30" s="13"/>
      <c r="B30" s="3"/>
    </row>
    <row r="31" spans="1:8">
      <c r="A31" s="13"/>
      <c r="B31" s="3"/>
    </row>
    <row r="32" spans="1:8">
      <c r="A32" s="13"/>
      <c r="B32" s="3"/>
    </row>
    <row r="33" spans="1:2">
      <c r="A33" s="13"/>
      <c r="B33" s="3"/>
    </row>
    <row r="34" spans="1:2">
      <c r="A34" s="13"/>
      <c r="B34" s="3"/>
    </row>
    <row r="35" spans="1:2">
      <c r="A35" s="13"/>
      <c r="B35" s="3"/>
    </row>
    <row r="36" spans="1:2">
      <c r="A36" s="13"/>
      <c r="B36" s="3"/>
    </row>
    <row r="37" spans="1:2">
      <c r="A37" s="13"/>
      <c r="B37" s="3"/>
    </row>
    <row r="38" spans="1:2">
      <c r="A38" s="13"/>
      <c r="B38" s="3"/>
    </row>
    <row r="39" spans="1:2">
      <c r="A39" s="13"/>
      <c r="B39" s="3"/>
    </row>
    <row r="40" spans="1:2">
      <c r="A40" s="13"/>
      <c r="B40" s="3"/>
    </row>
    <row r="41" spans="1:2">
      <c r="A41" s="13"/>
      <c r="B41" s="3"/>
    </row>
    <row r="42" spans="1:2">
      <c r="A42" s="13"/>
      <c r="B42" s="3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H36"/>
  <sheetViews>
    <sheetView showGridLines="0" showZeros="0" workbookViewId="0">
      <selection activeCell="M28" sqref="M28"/>
    </sheetView>
  </sheetViews>
  <sheetFormatPr baseColWidth="10" defaultRowHeight="15.75"/>
  <cols>
    <col min="1" max="1" width="4.5" style="12" customWidth="1"/>
    <col min="2" max="2" width="39.25" style="9" customWidth="1"/>
    <col min="3" max="3" width="8.875" style="9" customWidth="1"/>
    <col min="4" max="4" width="8.625" style="9" customWidth="1"/>
    <col min="5" max="5" width="7.25" style="9" customWidth="1"/>
    <col min="6" max="6" width="7.625" style="9" customWidth="1"/>
    <col min="7" max="7" width="8.5" style="9" customWidth="1"/>
    <col min="8" max="8" width="8.375" style="9" customWidth="1"/>
    <col min="9" max="16384" width="11" style="9"/>
  </cols>
  <sheetData>
    <row r="2" spans="1:8" ht="39.950000000000003" customHeight="1" thickBot="1">
      <c r="A2" s="268" t="s">
        <v>1407</v>
      </c>
      <c r="B2" s="268"/>
      <c r="C2" s="268"/>
      <c r="D2" s="268"/>
      <c r="E2" s="268"/>
      <c r="F2" s="268"/>
      <c r="G2" s="268"/>
      <c r="H2" s="268"/>
    </row>
    <row r="3" spans="1:8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8">
      <c r="A4" s="163" t="s">
        <v>379</v>
      </c>
      <c r="B4" s="116" t="s">
        <v>569</v>
      </c>
      <c r="C4" s="100" t="s">
        <v>888</v>
      </c>
      <c r="D4" s="100" t="s">
        <v>101</v>
      </c>
      <c r="E4" s="100" t="s">
        <v>95</v>
      </c>
      <c r="F4" s="100" t="s">
        <v>98</v>
      </c>
      <c r="G4" s="100" t="s">
        <v>439</v>
      </c>
      <c r="H4" s="101" t="s">
        <v>96</v>
      </c>
    </row>
    <row r="5" spans="1:8" ht="30">
      <c r="A5" s="144" t="s">
        <v>558</v>
      </c>
      <c r="B5" s="164" t="s">
        <v>997</v>
      </c>
      <c r="C5" s="130">
        <v>1956</v>
      </c>
      <c r="D5" s="70">
        <v>20.613341764147961</v>
      </c>
      <c r="E5" s="51">
        <v>1949</v>
      </c>
      <c r="F5" s="52">
        <v>6</v>
      </c>
      <c r="G5" s="53">
        <v>1</v>
      </c>
      <c r="H5" s="54">
        <v>0</v>
      </c>
    </row>
    <row r="6" spans="1:8" ht="30">
      <c r="A6" s="144" t="s">
        <v>559</v>
      </c>
      <c r="B6" s="164" t="s">
        <v>998</v>
      </c>
      <c r="C6" s="130">
        <v>113</v>
      </c>
      <c r="D6" s="70">
        <v>1.1908525661292022</v>
      </c>
      <c r="E6" s="51">
        <v>113</v>
      </c>
      <c r="F6" s="52">
        <v>0</v>
      </c>
      <c r="G6" s="53">
        <v>0</v>
      </c>
      <c r="H6" s="54">
        <v>0</v>
      </c>
    </row>
    <row r="7" spans="1:8" ht="30">
      <c r="A7" s="144" t="s">
        <v>560</v>
      </c>
      <c r="B7" s="164" t="s">
        <v>570</v>
      </c>
      <c r="C7" s="130">
        <v>325</v>
      </c>
      <c r="D7" s="70">
        <v>3.4250184424069974</v>
      </c>
      <c r="E7" s="51">
        <v>321</v>
      </c>
      <c r="F7" s="52">
        <v>4</v>
      </c>
      <c r="G7" s="53">
        <v>0</v>
      </c>
      <c r="H7" s="54">
        <v>0</v>
      </c>
    </row>
    <row r="8" spans="1:8" ht="30">
      <c r="A8" s="144" t="s">
        <v>561</v>
      </c>
      <c r="B8" s="164" t="s">
        <v>999</v>
      </c>
      <c r="C8" s="130">
        <v>2981</v>
      </c>
      <c r="D8" s="70">
        <v>31.415323005585414</v>
      </c>
      <c r="E8" s="51">
        <v>2978</v>
      </c>
      <c r="F8" s="52">
        <v>1</v>
      </c>
      <c r="G8" s="53">
        <v>0</v>
      </c>
      <c r="H8" s="54">
        <v>2</v>
      </c>
    </row>
    <row r="9" spans="1:8" ht="30">
      <c r="A9" s="144" t="s">
        <v>562</v>
      </c>
      <c r="B9" s="164" t="s">
        <v>1000</v>
      </c>
      <c r="C9" s="130">
        <v>2577</v>
      </c>
      <c r="D9" s="70">
        <v>27.157761618716407</v>
      </c>
      <c r="E9" s="51">
        <v>2566</v>
      </c>
      <c r="F9" s="52">
        <v>10</v>
      </c>
      <c r="G9" s="53">
        <v>0</v>
      </c>
      <c r="H9" s="54">
        <v>1</v>
      </c>
    </row>
    <row r="10" spans="1:8">
      <c r="A10" s="148" t="s">
        <v>563</v>
      </c>
      <c r="B10" s="71" t="s">
        <v>571</v>
      </c>
      <c r="C10" s="124">
        <v>1309</v>
      </c>
      <c r="D10" s="92">
        <v>13.794920434186952</v>
      </c>
      <c r="E10" s="51">
        <v>1297</v>
      </c>
      <c r="F10" s="52">
        <v>9</v>
      </c>
      <c r="G10" s="53">
        <v>0</v>
      </c>
      <c r="H10" s="54">
        <v>3</v>
      </c>
    </row>
    <row r="11" spans="1:8">
      <c r="A11" s="144" t="s">
        <v>47</v>
      </c>
      <c r="B11" s="164" t="s">
        <v>441</v>
      </c>
      <c r="C11" s="130">
        <v>228</v>
      </c>
      <c r="D11" s="70">
        <v>2.4027821688270627</v>
      </c>
      <c r="E11" s="51">
        <v>226</v>
      </c>
      <c r="F11" s="52">
        <v>1</v>
      </c>
      <c r="G11" s="53">
        <v>0</v>
      </c>
      <c r="H11" s="54">
        <v>1</v>
      </c>
    </row>
    <row r="12" spans="1:8" ht="16.5" thickBot="1">
      <c r="A12" s="177"/>
      <c r="B12" s="178" t="s">
        <v>97</v>
      </c>
      <c r="C12" s="134">
        <v>9489</v>
      </c>
      <c r="D12" s="120">
        <v>99.999999999999986</v>
      </c>
      <c r="E12" s="57">
        <v>9450</v>
      </c>
      <c r="F12" s="58">
        <v>31</v>
      </c>
      <c r="G12" s="59">
        <v>1</v>
      </c>
      <c r="H12" s="60">
        <v>7</v>
      </c>
    </row>
    <row r="13" spans="1:8">
      <c r="A13" s="13"/>
      <c r="B13" s="3"/>
      <c r="H13" s="1"/>
    </row>
    <row r="14" spans="1:8">
      <c r="A14" s="13"/>
      <c r="B14" s="43" t="s">
        <v>1138</v>
      </c>
    </row>
    <row r="15" spans="1:8">
      <c r="A15" s="13"/>
      <c r="B15" s="3"/>
    </row>
    <row r="16" spans="1:8">
      <c r="A16" s="13"/>
      <c r="B16" s="3"/>
    </row>
    <row r="17" spans="1:2">
      <c r="A17" s="13"/>
      <c r="B17" s="3"/>
    </row>
    <row r="18" spans="1:2">
      <c r="A18" s="13"/>
      <c r="B18" s="3"/>
    </row>
    <row r="19" spans="1:2">
      <c r="A19" s="13"/>
      <c r="B19" s="3"/>
    </row>
    <row r="20" spans="1:2">
      <c r="A20" s="13"/>
      <c r="B20" s="3"/>
    </row>
    <row r="21" spans="1:2">
      <c r="A21" s="13"/>
      <c r="B21" s="3"/>
    </row>
    <row r="22" spans="1:2">
      <c r="A22" s="13"/>
      <c r="B22" s="3"/>
    </row>
    <row r="23" spans="1:2">
      <c r="A23" s="13"/>
      <c r="B23" s="3"/>
    </row>
    <row r="24" spans="1:2">
      <c r="A24" s="13"/>
      <c r="B24" s="3"/>
    </row>
    <row r="25" spans="1:2">
      <c r="A25" s="13"/>
      <c r="B25" s="3"/>
    </row>
    <row r="26" spans="1:2">
      <c r="A26" s="13"/>
      <c r="B26" s="3"/>
    </row>
    <row r="27" spans="1:2">
      <c r="A27" s="13"/>
      <c r="B27" s="3"/>
    </row>
    <row r="28" spans="1:2">
      <c r="A28" s="13"/>
      <c r="B28" s="3"/>
    </row>
    <row r="29" spans="1:2">
      <c r="A29" s="13"/>
      <c r="B29" s="3"/>
    </row>
    <row r="30" spans="1:2">
      <c r="A30" s="13"/>
      <c r="B30" s="3"/>
    </row>
    <row r="31" spans="1:2">
      <c r="A31" s="13"/>
      <c r="B31" s="3"/>
    </row>
    <row r="32" spans="1:2">
      <c r="A32" s="13"/>
      <c r="B32" s="3"/>
    </row>
    <row r="33" spans="1:2">
      <c r="A33" s="13"/>
      <c r="B33" s="3"/>
    </row>
    <row r="34" spans="1:2">
      <c r="A34" s="13"/>
      <c r="B34" s="3"/>
    </row>
    <row r="35" spans="1:2">
      <c r="A35" s="13"/>
      <c r="B35" s="3"/>
    </row>
    <row r="36" spans="1:2">
      <c r="A36" s="13"/>
      <c r="B36" s="3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H46"/>
  <sheetViews>
    <sheetView showGridLines="0" showZeros="0" topLeftCell="A16" workbookViewId="0">
      <selection activeCell="M28" sqref="M28"/>
    </sheetView>
  </sheetViews>
  <sheetFormatPr baseColWidth="10" defaultRowHeight="15.75"/>
  <cols>
    <col min="1" max="1" width="4.625" style="7" customWidth="1"/>
    <col min="2" max="2" width="45.125" style="9" customWidth="1"/>
    <col min="3" max="3" width="6.25" style="2" bestFit="1" customWidth="1"/>
    <col min="4" max="4" width="7" style="2" bestFit="1" customWidth="1"/>
    <col min="5" max="5" width="7.25" style="2" customWidth="1"/>
    <col min="6" max="6" width="6.375" style="2" customWidth="1"/>
    <col min="7" max="7" width="8.5" style="2" customWidth="1"/>
    <col min="8" max="8" width="7.5" style="2" customWidth="1"/>
    <col min="9" max="16384" width="11" style="2"/>
  </cols>
  <sheetData>
    <row r="2" spans="1:8" ht="35.1" customHeight="1" thickBot="1">
      <c r="A2" s="268" t="s">
        <v>1408</v>
      </c>
      <c r="B2" s="268"/>
      <c r="C2" s="268"/>
      <c r="D2" s="268"/>
      <c r="E2" s="268"/>
      <c r="F2" s="268"/>
      <c r="G2" s="268"/>
      <c r="H2" s="268"/>
    </row>
    <row r="3" spans="1:8" ht="15" customHeight="1" thickTop="1" thickBot="1">
      <c r="A3" s="6"/>
      <c r="B3" s="179"/>
      <c r="C3" s="179"/>
      <c r="D3" s="179"/>
      <c r="E3" s="179"/>
      <c r="F3" s="179"/>
      <c r="G3" s="179"/>
      <c r="H3" s="179"/>
    </row>
    <row r="4" spans="1:8" s="17" customFormat="1" ht="15">
      <c r="A4" s="85" t="s">
        <v>379</v>
      </c>
      <c r="B4" s="86" t="s">
        <v>55</v>
      </c>
      <c r="C4" s="87" t="s">
        <v>94</v>
      </c>
      <c r="D4" s="87" t="s">
        <v>101</v>
      </c>
      <c r="E4" s="87" t="s">
        <v>95</v>
      </c>
      <c r="F4" s="87" t="s">
        <v>98</v>
      </c>
      <c r="G4" s="87" t="s">
        <v>438</v>
      </c>
      <c r="H4" s="88" t="s">
        <v>96</v>
      </c>
    </row>
    <row r="5" spans="1:8" ht="14.65" customHeight="1">
      <c r="A5" s="68" t="s">
        <v>558</v>
      </c>
      <c r="B5" s="164" t="s">
        <v>69</v>
      </c>
      <c r="C5" s="50">
        <v>0</v>
      </c>
      <c r="D5" s="70">
        <v>0</v>
      </c>
      <c r="E5" s="51">
        <v>0</v>
      </c>
      <c r="F5" s="52">
        <v>0</v>
      </c>
      <c r="G5" s="53">
        <v>0</v>
      </c>
      <c r="H5" s="54">
        <v>0</v>
      </c>
    </row>
    <row r="6" spans="1:8" ht="14.65" customHeight="1">
      <c r="A6" s="68" t="s">
        <v>582</v>
      </c>
      <c r="B6" s="164" t="s">
        <v>66</v>
      </c>
      <c r="C6" s="50">
        <v>16</v>
      </c>
      <c r="D6" s="70">
        <v>0.16861629254926758</v>
      </c>
      <c r="E6" s="51">
        <v>15</v>
      </c>
      <c r="F6" s="52">
        <v>1</v>
      </c>
      <c r="G6" s="53">
        <v>0</v>
      </c>
      <c r="H6" s="54">
        <v>0</v>
      </c>
    </row>
    <row r="7" spans="1:8" ht="14.65" customHeight="1">
      <c r="A7" s="68" t="s">
        <v>583</v>
      </c>
      <c r="B7" s="164" t="s">
        <v>67</v>
      </c>
      <c r="C7" s="50">
        <v>28</v>
      </c>
      <c r="D7" s="70">
        <v>0.29507851196121826</v>
      </c>
      <c r="E7" s="51">
        <v>28</v>
      </c>
      <c r="F7" s="52">
        <v>0</v>
      </c>
      <c r="G7" s="53">
        <v>0</v>
      </c>
      <c r="H7" s="54">
        <v>0</v>
      </c>
    </row>
    <row r="8" spans="1:8" ht="14.65" customHeight="1">
      <c r="A8" s="68" t="s">
        <v>603</v>
      </c>
      <c r="B8" s="164" t="s">
        <v>0</v>
      </c>
      <c r="C8" s="50">
        <v>66</v>
      </c>
      <c r="D8" s="70">
        <v>0.69554220676572875</v>
      </c>
      <c r="E8" s="51">
        <v>65</v>
      </c>
      <c r="F8" s="52">
        <v>0</v>
      </c>
      <c r="G8" s="53">
        <v>1</v>
      </c>
      <c r="H8" s="54">
        <v>0</v>
      </c>
    </row>
    <row r="9" spans="1:8" ht="14.65" customHeight="1">
      <c r="A9" s="68" t="s">
        <v>56</v>
      </c>
      <c r="B9" s="164" t="s">
        <v>68</v>
      </c>
      <c r="C9" s="50">
        <v>34</v>
      </c>
      <c r="D9" s="70">
        <v>0.3583096216671936</v>
      </c>
      <c r="E9" s="51">
        <v>34</v>
      </c>
      <c r="F9" s="52">
        <v>0</v>
      </c>
      <c r="G9" s="53">
        <v>0</v>
      </c>
      <c r="H9" s="54">
        <v>0</v>
      </c>
    </row>
    <row r="10" spans="1:8" ht="14.65" customHeight="1">
      <c r="A10" s="68" t="s">
        <v>559</v>
      </c>
      <c r="B10" s="164" t="s">
        <v>1</v>
      </c>
      <c r="C10" s="50">
        <v>0</v>
      </c>
      <c r="D10" s="70">
        <v>0</v>
      </c>
      <c r="E10" s="51">
        <v>0</v>
      </c>
      <c r="F10" s="52">
        <v>0</v>
      </c>
      <c r="G10" s="53">
        <v>0</v>
      </c>
      <c r="H10" s="54">
        <v>0</v>
      </c>
    </row>
    <row r="11" spans="1:8" ht="14.65" customHeight="1">
      <c r="A11" s="72" t="s">
        <v>680</v>
      </c>
      <c r="B11" s="71" t="s">
        <v>70</v>
      </c>
      <c r="C11" s="91">
        <v>401</v>
      </c>
      <c r="D11" s="92">
        <v>4.2259458320160181</v>
      </c>
      <c r="E11" s="51">
        <v>397</v>
      </c>
      <c r="F11" s="52">
        <v>4</v>
      </c>
      <c r="G11" s="53">
        <v>0</v>
      </c>
      <c r="H11" s="54">
        <v>0</v>
      </c>
    </row>
    <row r="12" spans="1:8" ht="14.65" customHeight="1">
      <c r="A12" s="68" t="s">
        <v>681</v>
      </c>
      <c r="B12" s="164" t="s">
        <v>71</v>
      </c>
      <c r="C12" s="50">
        <v>162</v>
      </c>
      <c r="D12" s="70">
        <v>1.7072399620613341</v>
      </c>
      <c r="E12" s="51">
        <v>161</v>
      </c>
      <c r="F12" s="52">
        <v>1</v>
      </c>
      <c r="G12" s="53">
        <v>0</v>
      </c>
      <c r="H12" s="54">
        <v>0</v>
      </c>
    </row>
    <row r="13" spans="1:8" ht="14.65" customHeight="1">
      <c r="A13" s="73" t="s">
        <v>688</v>
      </c>
      <c r="B13" s="165" t="s">
        <v>2</v>
      </c>
      <c r="C13" s="94">
        <v>41</v>
      </c>
      <c r="D13" s="95">
        <v>0.43207924965749817</v>
      </c>
      <c r="E13" s="51">
        <v>41</v>
      </c>
      <c r="F13" s="52">
        <v>0</v>
      </c>
      <c r="G13" s="53">
        <v>0</v>
      </c>
      <c r="H13" s="54">
        <v>0</v>
      </c>
    </row>
    <row r="14" spans="1:8" ht="30">
      <c r="A14" s="68" t="s">
        <v>560</v>
      </c>
      <c r="B14" s="164" t="s">
        <v>3</v>
      </c>
      <c r="C14" s="50">
        <v>0</v>
      </c>
      <c r="D14" s="70">
        <v>0</v>
      </c>
      <c r="E14" s="51">
        <v>0</v>
      </c>
      <c r="F14" s="52">
        <v>0</v>
      </c>
      <c r="G14" s="53">
        <v>0</v>
      </c>
      <c r="H14" s="54">
        <v>0</v>
      </c>
    </row>
    <row r="15" spans="1:8" ht="30">
      <c r="A15" s="68" t="s">
        <v>689</v>
      </c>
      <c r="B15" s="164" t="s">
        <v>4</v>
      </c>
      <c r="C15" s="50">
        <v>590</v>
      </c>
      <c r="D15" s="70">
        <v>6.217725787754242</v>
      </c>
      <c r="E15" s="51">
        <v>583</v>
      </c>
      <c r="F15" s="52">
        <v>5</v>
      </c>
      <c r="G15" s="53">
        <v>0</v>
      </c>
      <c r="H15" s="54">
        <v>2</v>
      </c>
    </row>
    <row r="16" spans="1:8" ht="30">
      <c r="A16" s="68" t="s">
        <v>690</v>
      </c>
      <c r="B16" s="164" t="s">
        <v>10</v>
      </c>
      <c r="C16" s="50">
        <v>85</v>
      </c>
      <c r="D16" s="70">
        <v>0.89577405416798395</v>
      </c>
      <c r="E16" s="51">
        <v>85</v>
      </c>
      <c r="F16" s="52">
        <v>0</v>
      </c>
      <c r="G16" s="53">
        <v>0</v>
      </c>
      <c r="H16" s="54">
        <v>0</v>
      </c>
    </row>
    <row r="17" spans="1:8">
      <c r="A17" s="68" t="s">
        <v>691</v>
      </c>
      <c r="B17" s="164" t="s">
        <v>11</v>
      </c>
      <c r="C17" s="50">
        <v>47</v>
      </c>
      <c r="D17" s="70">
        <v>0.49531035936347351</v>
      </c>
      <c r="E17" s="51">
        <v>47</v>
      </c>
      <c r="F17" s="52">
        <v>0</v>
      </c>
      <c r="G17" s="53">
        <v>0</v>
      </c>
      <c r="H17" s="54">
        <v>0</v>
      </c>
    </row>
    <row r="18" spans="1:8">
      <c r="A18" s="68" t="s">
        <v>57</v>
      </c>
      <c r="B18" s="164" t="s">
        <v>12</v>
      </c>
      <c r="C18" s="50">
        <v>19</v>
      </c>
      <c r="D18" s="70">
        <v>0.20023184740225525</v>
      </c>
      <c r="E18" s="51">
        <v>19</v>
      </c>
      <c r="F18" s="52">
        <v>0</v>
      </c>
      <c r="G18" s="53">
        <v>0</v>
      </c>
      <c r="H18" s="54">
        <v>0</v>
      </c>
    </row>
    <row r="19" spans="1:8">
      <c r="A19" s="68" t="s">
        <v>561</v>
      </c>
      <c r="B19" s="164" t="s">
        <v>72</v>
      </c>
      <c r="C19" s="50">
        <v>0</v>
      </c>
      <c r="D19" s="70">
        <v>0</v>
      </c>
      <c r="E19" s="51">
        <v>0</v>
      </c>
      <c r="F19" s="52">
        <v>0</v>
      </c>
      <c r="G19" s="53">
        <v>0</v>
      </c>
      <c r="H19" s="54">
        <v>0</v>
      </c>
    </row>
    <row r="20" spans="1:8" ht="30">
      <c r="A20" s="68" t="s">
        <v>694</v>
      </c>
      <c r="B20" s="164" t="s">
        <v>606</v>
      </c>
      <c r="C20" s="50">
        <v>1652</v>
      </c>
      <c r="D20" s="70">
        <v>17.409632205711876</v>
      </c>
      <c r="E20" s="51">
        <v>1649</v>
      </c>
      <c r="F20" s="52">
        <v>1</v>
      </c>
      <c r="G20" s="53">
        <v>0</v>
      </c>
      <c r="H20" s="54">
        <v>2</v>
      </c>
    </row>
    <row r="21" spans="1:8" ht="30">
      <c r="A21" s="68" t="s">
        <v>709</v>
      </c>
      <c r="B21" s="164" t="s">
        <v>73</v>
      </c>
      <c r="C21" s="50">
        <v>89</v>
      </c>
      <c r="D21" s="70">
        <v>0.93792812730530084</v>
      </c>
      <c r="E21" s="51">
        <v>89</v>
      </c>
      <c r="F21" s="52">
        <v>0</v>
      </c>
      <c r="G21" s="53">
        <v>0</v>
      </c>
      <c r="H21" s="54">
        <v>0</v>
      </c>
    </row>
    <row r="22" spans="1:8">
      <c r="A22" s="68" t="s">
        <v>710</v>
      </c>
      <c r="B22" s="164" t="s">
        <v>607</v>
      </c>
      <c r="C22" s="50">
        <v>112</v>
      </c>
      <c r="D22" s="70">
        <v>1.180314047844873</v>
      </c>
      <c r="E22" s="51">
        <v>111</v>
      </c>
      <c r="F22" s="52">
        <v>1</v>
      </c>
      <c r="G22" s="53">
        <v>0</v>
      </c>
      <c r="H22" s="54">
        <v>0</v>
      </c>
    </row>
    <row r="23" spans="1:8">
      <c r="A23" s="68" t="s">
        <v>711</v>
      </c>
      <c r="B23" s="164" t="s">
        <v>74</v>
      </c>
      <c r="C23" s="50">
        <v>9</v>
      </c>
      <c r="D23" s="70">
        <v>9.4846664558963012E-2</v>
      </c>
      <c r="E23" s="51">
        <v>9</v>
      </c>
      <c r="F23" s="52">
        <v>0</v>
      </c>
      <c r="G23" s="53">
        <v>0</v>
      </c>
      <c r="H23" s="54">
        <v>0</v>
      </c>
    </row>
    <row r="24" spans="1:8">
      <c r="A24" s="68" t="s">
        <v>712</v>
      </c>
      <c r="B24" s="164" t="s">
        <v>75</v>
      </c>
      <c r="C24" s="50">
        <v>65</v>
      </c>
      <c r="D24" s="70">
        <v>0.68500368848139948</v>
      </c>
      <c r="E24" s="51">
        <v>65</v>
      </c>
      <c r="F24" s="52">
        <v>0</v>
      </c>
      <c r="G24" s="53">
        <v>0</v>
      </c>
      <c r="H24" s="54">
        <v>0</v>
      </c>
    </row>
    <row r="25" spans="1:8" ht="30">
      <c r="A25" s="68" t="s">
        <v>713</v>
      </c>
      <c r="B25" s="164" t="s">
        <v>608</v>
      </c>
      <c r="C25" s="50">
        <v>50</v>
      </c>
      <c r="D25" s="70">
        <v>0.52692591421646118</v>
      </c>
      <c r="E25" s="51">
        <v>50</v>
      </c>
      <c r="F25" s="52">
        <v>0</v>
      </c>
      <c r="G25" s="53">
        <v>0</v>
      </c>
      <c r="H25" s="54">
        <v>0</v>
      </c>
    </row>
    <row r="26" spans="1:8" ht="30">
      <c r="A26" s="68" t="s">
        <v>58</v>
      </c>
      <c r="B26" s="164" t="s">
        <v>76</v>
      </c>
      <c r="C26" s="50">
        <v>75</v>
      </c>
      <c r="D26" s="70">
        <v>0.79038887132469171</v>
      </c>
      <c r="E26" s="51">
        <v>74</v>
      </c>
      <c r="F26" s="52">
        <v>0</v>
      </c>
      <c r="G26" s="53">
        <v>0</v>
      </c>
      <c r="H26" s="54">
        <v>1</v>
      </c>
    </row>
    <row r="27" spans="1:8">
      <c r="A27" s="68" t="s">
        <v>59</v>
      </c>
      <c r="B27" s="164" t="s">
        <v>609</v>
      </c>
      <c r="C27" s="50">
        <v>161</v>
      </c>
      <c r="D27" s="70">
        <v>1.6967014437770049</v>
      </c>
      <c r="E27" s="51">
        <v>156</v>
      </c>
      <c r="F27" s="52">
        <v>5</v>
      </c>
      <c r="G27" s="53">
        <v>0</v>
      </c>
      <c r="H27" s="54">
        <v>0</v>
      </c>
    </row>
    <row r="28" spans="1:8">
      <c r="A28" s="68" t="s">
        <v>562</v>
      </c>
      <c r="B28" s="164" t="s">
        <v>77</v>
      </c>
      <c r="C28" s="50">
        <v>0</v>
      </c>
      <c r="D28" s="70">
        <v>0</v>
      </c>
      <c r="E28" s="51">
        <v>0</v>
      </c>
      <c r="F28" s="52">
        <v>0</v>
      </c>
      <c r="G28" s="53">
        <v>0</v>
      </c>
      <c r="H28" s="54">
        <v>0</v>
      </c>
    </row>
    <row r="29" spans="1:8" ht="30">
      <c r="A29" s="68" t="s">
        <v>714</v>
      </c>
      <c r="B29" s="164" t="s">
        <v>610</v>
      </c>
      <c r="C29" s="50">
        <v>908</v>
      </c>
      <c r="D29" s="70">
        <v>9.5689746021709343</v>
      </c>
      <c r="E29" s="51">
        <v>906</v>
      </c>
      <c r="F29" s="52">
        <v>2</v>
      </c>
      <c r="G29" s="53">
        <v>0</v>
      </c>
      <c r="H29" s="54">
        <v>0</v>
      </c>
    </row>
    <row r="30" spans="1:8" ht="30">
      <c r="A30" s="68" t="s">
        <v>715</v>
      </c>
      <c r="B30" s="164" t="s">
        <v>611</v>
      </c>
      <c r="C30" s="50">
        <v>389</v>
      </c>
      <c r="D30" s="70">
        <v>4.0994836126040681</v>
      </c>
      <c r="E30" s="51">
        <v>388</v>
      </c>
      <c r="F30" s="52">
        <v>1</v>
      </c>
      <c r="G30" s="53">
        <v>0</v>
      </c>
      <c r="H30" s="54">
        <v>0</v>
      </c>
    </row>
    <row r="31" spans="1:8">
      <c r="A31" s="68" t="s">
        <v>716</v>
      </c>
      <c r="B31" s="164" t="s">
        <v>612</v>
      </c>
      <c r="C31" s="50">
        <v>328</v>
      </c>
      <c r="D31" s="70">
        <v>3.4566339972599853</v>
      </c>
      <c r="E31" s="51">
        <v>328</v>
      </c>
      <c r="F31" s="52">
        <v>0</v>
      </c>
      <c r="G31" s="53">
        <v>0</v>
      </c>
      <c r="H31" s="54">
        <v>0</v>
      </c>
    </row>
    <row r="32" spans="1:8">
      <c r="A32" s="68" t="s">
        <v>60</v>
      </c>
      <c r="B32" s="164" t="s">
        <v>613</v>
      </c>
      <c r="C32" s="50">
        <v>38</v>
      </c>
      <c r="D32" s="70">
        <v>0.40046369480451049</v>
      </c>
      <c r="E32" s="51">
        <v>38</v>
      </c>
      <c r="F32" s="52">
        <v>0</v>
      </c>
      <c r="G32" s="53">
        <v>0</v>
      </c>
      <c r="H32" s="54">
        <v>0</v>
      </c>
    </row>
    <row r="33" spans="1:8">
      <c r="A33" s="68" t="s">
        <v>563</v>
      </c>
      <c r="B33" s="164" t="s">
        <v>78</v>
      </c>
      <c r="C33" s="50"/>
      <c r="D33" s="70">
        <v>0</v>
      </c>
      <c r="E33" s="51">
        <v>0</v>
      </c>
      <c r="F33" s="52">
        <v>0</v>
      </c>
      <c r="G33" s="53">
        <v>0</v>
      </c>
      <c r="H33" s="54">
        <v>0</v>
      </c>
    </row>
    <row r="34" spans="1:8">
      <c r="A34" s="68" t="s">
        <v>717</v>
      </c>
      <c r="B34" s="164" t="s">
        <v>614</v>
      </c>
      <c r="C34" s="50">
        <v>2269</v>
      </c>
      <c r="D34" s="70">
        <v>23.911897987143007</v>
      </c>
      <c r="E34" s="51">
        <v>2264</v>
      </c>
      <c r="F34" s="52">
        <v>4</v>
      </c>
      <c r="G34" s="53">
        <v>0</v>
      </c>
      <c r="H34" s="54">
        <v>1</v>
      </c>
    </row>
    <row r="35" spans="1:8">
      <c r="A35" s="68" t="s">
        <v>718</v>
      </c>
      <c r="B35" s="164" t="s">
        <v>79</v>
      </c>
      <c r="C35" s="50">
        <v>155</v>
      </c>
      <c r="D35" s="70">
        <v>1.6334703340710297</v>
      </c>
      <c r="E35" s="51">
        <v>155</v>
      </c>
      <c r="F35" s="52">
        <v>0</v>
      </c>
      <c r="G35" s="53">
        <v>0</v>
      </c>
      <c r="H35" s="54">
        <v>0</v>
      </c>
    </row>
    <row r="36" spans="1:8">
      <c r="A36" s="68" t="s">
        <v>719</v>
      </c>
      <c r="B36" s="164" t="s">
        <v>80</v>
      </c>
      <c r="C36" s="50">
        <v>62</v>
      </c>
      <c r="D36" s="70">
        <v>0.65338813362841186</v>
      </c>
      <c r="E36" s="51">
        <v>62</v>
      </c>
      <c r="F36" s="52">
        <v>0</v>
      </c>
      <c r="G36" s="53">
        <v>0</v>
      </c>
      <c r="H36" s="54">
        <v>0</v>
      </c>
    </row>
    <row r="37" spans="1:8">
      <c r="A37" s="68" t="s">
        <v>61</v>
      </c>
      <c r="B37" s="164" t="s">
        <v>615</v>
      </c>
      <c r="C37" s="50">
        <v>5</v>
      </c>
      <c r="D37" s="70">
        <v>5.2692591421646118E-2</v>
      </c>
      <c r="E37" s="51">
        <v>4</v>
      </c>
      <c r="F37" s="52">
        <v>1</v>
      </c>
      <c r="G37" s="53">
        <v>0</v>
      </c>
      <c r="H37" s="54">
        <v>0</v>
      </c>
    </row>
    <row r="38" spans="1:8">
      <c r="A38" s="68" t="s">
        <v>62</v>
      </c>
      <c r="B38" s="164" t="s">
        <v>616</v>
      </c>
      <c r="C38" s="50">
        <v>86</v>
      </c>
      <c r="D38" s="70">
        <v>0.90631257245231323</v>
      </c>
      <c r="E38" s="51">
        <v>86</v>
      </c>
      <c r="F38" s="52">
        <v>0</v>
      </c>
      <c r="G38" s="53">
        <v>0</v>
      </c>
      <c r="H38" s="54">
        <v>0</v>
      </c>
    </row>
    <row r="39" spans="1:8">
      <c r="A39" s="68" t="s">
        <v>63</v>
      </c>
      <c r="B39" s="164" t="s">
        <v>81</v>
      </c>
      <c r="C39" s="50">
        <v>10</v>
      </c>
      <c r="D39" s="70">
        <v>0.10538518284329224</v>
      </c>
      <c r="E39" s="51">
        <v>10</v>
      </c>
      <c r="F39" s="52">
        <v>0</v>
      </c>
      <c r="G39" s="53">
        <v>0</v>
      </c>
      <c r="H39" s="54">
        <v>0</v>
      </c>
    </row>
    <row r="40" spans="1:8">
      <c r="A40" s="68" t="s">
        <v>64</v>
      </c>
      <c r="B40" s="164" t="s">
        <v>82</v>
      </c>
      <c r="C40" s="50">
        <v>781</v>
      </c>
      <c r="D40" s="70">
        <v>8.2305827800611233</v>
      </c>
      <c r="E40" s="51">
        <v>778</v>
      </c>
      <c r="F40" s="52">
        <v>3</v>
      </c>
      <c r="G40" s="53">
        <v>0</v>
      </c>
      <c r="H40" s="54">
        <v>0</v>
      </c>
    </row>
    <row r="41" spans="1:8">
      <c r="A41" s="68" t="s">
        <v>65</v>
      </c>
      <c r="B41" s="164" t="s">
        <v>617</v>
      </c>
      <c r="C41" s="50">
        <v>77</v>
      </c>
      <c r="D41" s="70">
        <v>0.81146590789335016</v>
      </c>
      <c r="E41" s="51">
        <v>77</v>
      </c>
      <c r="F41" s="52">
        <v>0</v>
      </c>
      <c r="G41" s="53">
        <v>0</v>
      </c>
      <c r="H41" s="54">
        <v>0</v>
      </c>
    </row>
    <row r="42" spans="1:8">
      <c r="A42" s="68" t="s">
        <v>564</v>
      </c>
      <c r="B42" s="164" t="s">
        <v>619</v>
      </c>
      <c r="C42" s="50">
        <v>589</v>
      </c>
      <c r="D42" s="70">
        <v>6.2071872694699124</v>
      </c>
      <c r="E42" s="51">
        <v>587</v>
      </c>
      <c r="F42" s="52">
        <v>1</v>
      </c>
      <c r="G42" s="53">
        <v>0</v>
      </c>
      <c r="H42" s="54">
        <v>1</v>
      </c>
    </row>
    <row r="43" spans="1:8">
      <c r="A43" s="68" t="s">
        <v>47</v>
      </c>
      <c r="B43" s="164" t="s">
        <v>618</v>
      </c>
      <c r="C43" s="50">
        <v>90</v>
      </c>
      <c r="D43" s="70">
        <v>0.94846664558963012</v>
      </c>
      <c r="E43" s="51">
        <v>89</v>
      </c>
      <c r="F43" s="52">
        <v>1</v>
      </c>
      <c r="G43" s="53">
        <v>0</v>
      </c>
      <c r="H43" s="54">
        <v>0</v>
      </c>
    </row>
    <row r="44" spans="1:8" ht="16.5" thickBot="1">
      <c r="A44" s="177"/>
      <c r="B44" s="178" t="s">
        <v>97</v>
      </c>
      <c r="C44" s="134">
        <v>9489</v>
      </c>
      <c r="D44" s="120">
        <v>100</v>
      </c>
      <c r="E44" s="57">
        <v>9450</v>
      </c>
      <c r="F44" s="58">
        <v>31</v>
      </c>
      <c r="G44" s="59">
        <v>1</v>
      </c>
      <c r="H44" s="60">
        <v>7</v>
      </c>
    </row>
    <row r="45" spans="1:8" ht="12" customHeight="1">
      <c r="A45" s="11"/>
      <c r="B45" s="3"/>
      <c r="H45" s="1">
        <v>0</v>
      </c>
    </row>
    <row r="46" spans="1:8">
      <c r="B46" s="180" t="s">
        <v>1139</v>
      </c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L37"/>
  <sheetViews>
    <sheetView showGridLines="0" showZeros="0" workbookViewId="0">
      <selection activeCell="M28" sqref="M28"/>
    </sheetView>
  </sheetViews>
  <sheetFormatPr baseColWidth="10" defaultRowHeight="15.75"/>
  <cols>
    <col min="1" max="1" width="4.75" style="12" customWidth="1"/>
    <col min="2" max="2" width="39.75" style="9" customWidth="1"/>
    <col min="3" max="3" width="8.625" style="9" customWidth="1"/>
    <col min="4" max="4" width="9.375" style="9" customWidth="1"/>
    <col min="5" max="5" width="7.25" style="9" customWidth="1"/>
    <col min="6" max="6" width="7.5" style="9" customWidth="1"/>
    <col min="7" max="7" width="9" style="9" customWidth="1"/>
    <col min="8" max="8" width="7.625" style="9" customWidth="1"/>
    <col min="9" max="16384" width="11" style="9"/>
  </cols>
  <sheetData>
    <row r="2" spans="1:12" ht="39.950000000000003" customHeight="1" thickBot="1">
      <c r="A2" s="268" t="s">
        <v>1409</v>
      </c>
      <c r="B2" s="268"/>
      <c r="C2" s="268"/>
      <c r="D2" s="268"/>
      <c r="E2" s="268"/>
      <c r="F2" s="268"/>
      <c r="G2" s="268"/>
      <c r="H2" s="268"/>
    </row>
    <row r="3" spans="1:12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12" s="15" customFormat="1">
      <c r="A4" s="85" t="s">
        <v>379</v>
      </c>
      <c r="B4" s="86" t="s">
        <v>678</v>
      </c>
      <c r="C4" s="87" t="s">
        <v>94</v>
      </c>
      <c r="D4" s="87" t="s">
        <v>101</v>
      </c>
      <c r="E4" s="87" t="s">
        <v>95</v>
      </c>
      <c r="F4" s="87" t="s">
        <v>98</v>
      </c>
      <c r="G4" s="87" t="s">
        <v>439</v>
      </c>
      <c r="H4" s="88" t="s">
        <v>96</v>
      </c>
      <c r="I4" s="9"/>
      <c r="J4" s="9"/>
      <c r="K4" s="9"/>
      <c r="L4" s="9"/>
    </row>
    <row r="5" spans="1:12">
      <c r="A5" s="68" t="s">
        <v>558</v>
      </c>
      <c r="B5" s="164" t="s">
        <v>661</v>
      </c>
      <c r="C5" s="50">
        <v>144</v>
      </c>
      <c r="D5" s="70">
        <v>1.5175466329434082</v>
      </c>
      <c r="E5" s="51">
        <v>142</v>
      </c>
      <c r="F5" s="52">
        <v>1</v>
      </c>
      <c r="G5" s="53">
        <v>1</v>
      </c>
      <c r="H5" s="54">
        <v>0</v>
      </c>
    </row>
    <row r="6" spans="1:12">
      <c r="A6" s="68" t="s">
        <v>559</v>
      </c>
      <c r="B6" s="164" t="s">
        <v>662</v>
      </c>
      <c r="C6" s="50">
        <v>604</v>
      </c>
      <c r="D6" s="70">
        <v>6.3652650437348512</v>
      </c>
      <c r="E6" s="51">
        <v>599</v>
      </c>
      <c r="F6" s="52">
        <v>5</v>
      </c>
      <c r="G6" s="53">
        <v>0</v>
      </c>
      <c r="H6" s="54">
        <v>0</v>
      </c>
    </row>
    <row r="7" spans="1:12" ht="30">
      <c r="A7" s="68" t="s">
        <v>560</v>
      </c>
      <c r="B7" s="164" t="s">
        <v>663</v>
      </c>
      <c r="C7" s="50">
        <v>741</v>
      </c>
      <c r="D7" s="70">
        <v>7.8090420486879548</v>
      </c>
      <c r="E7" s="51">
        <v>734</v>
      </c>
      <c r="F7" s="52">
        <v>5</v>
      </c>
      <c r="G7" s="53">
        <v>0</v>
      </c>
      <c r="H7" s="54">
        <v>2</v>
      </c>
    </row>
    <row r="8" spans="1:12">
      <c r="A8" s="68" t="s">
        <v>561</v>
      </c>
      <c r="B8" s="164" t="s">
        <v>664</v>
      </c>
      <c r="C8" s="50">
        <v>2213</v>
      </c>
      <c r="D8" s="70">
        <v>23.32174096322057</v>
      </c>
      <c r="E8" s="51">
        <v>2203</v>
      </c>
      <c r="F8" s="52">
        <v>7</v>
      </c>
      <c r="G8" s="53">
        <v>0</v>
      </c>
      <c r="H8" s="54">
        <v>3</v>
      </c>
    </row>
    <row r="9" spans="1:12">
      <c r="A9" s="68" t="s">
        <v>562</v>
      </c>
      <c r="B9" s="164" t="s">
        <v>665</v>
      </c>
      <c r="C9" s="50">
        <v>1663</v>
      </c>
      <c r="D9" s="70">
        <v>17.525555906839497</v>
      </c>
      <c r="E9" s="51">
        <v>1660</v>
      </c>
      <c r="F9" s="52">
        <v>3</v>
      </c>
      <c r="G9" s="53">
        <v>0</v>
      </c>
      <c r="H9" s="54">
        <v>0</v>
      </c>
    </row>
    <row r="10" spans="1:12">
      <c r="A10" s="68" t="s">
        <v>563</v>
      </c>
      <c r="B10" s="164" t="s">
        <v>666</v>
      </c>
      <c r="C10" s="50">
        <v>3445</v>
      </c>
      <c r="D10" s="70">
        <v>36.305195489514176</v>
      </c>
      <c r="E10" s="51">
        <v>3436</v>
      </c>
      <c r="F10" s="52">
        <v>8</v>
      </c>
      <c r="G10" s="53">
        <v>0</v>
      </c>
      <c r="H10" s="54">
        <v>1</v>
      </c>
    </row>
    <row r="11" spans="1:12">
      <c r="A11" s="72" t="s">
        <v>564</v>
      </c>
      <c r="B11" s="71" t="s">
        <v>667</v>
      </c>
      <c r="C11" s="91">
        <v>589</v>
      </c>
      <c r="D11" s="92">
        <v>6.2071872694699124</v>
      </c>
      <c r="E11" s="51">
        <v>587</v>
      </c>
      <c r="F11" s="52">
        <v>1</v>
      </c>
      <c r="G11" s="53">
        <v>0</v>
      </c>
      <c r="H11" s="54">
        <v>1</v>
      </c>
    </row>
    <row r="12" spans="1:12">
      <c r="A12" s="68" t="s">
        <v>47</v>
      </c>
      <c r="B12" s="164" t="s">
        <v>618</v>
      </c>
      <c r="C12" s="50">
        <v>90</v>
      </c>
      <c r="D12" s="70">
        <v>0.94846664558963012</v>
      </c>
      <c r="E12" s="51">
        <v>89</v>
      </c>
      <c r="F12" s="52">
        <v>1</v>
      </c>
      <c r="G12" s="53">
        <v>0</v>
      </c>
      <c r="H12" s="54">
        <v>0</v>
      </c>
    </row>
    <row r="13" spans="1:12" ht="16.5" thickBot="1">
      <c r="A13" s="177"/>
      <c r="B13" s="178" t="s">
        <v>97</v>
      </c>
      <c r="C13" s="134">
        <v>9489</v>
      </c>
      <c r="D13" s="120">
        <v>100</v>
      </c>
      <c r="E13" s="57">
        <v>9450</v>
      </c>
      <c r="F13" s="58">
        <v>31</v>
      </c>
      <c r="G13" s="59">
        <v>1</v>
      </c>
      <c r="H13" s="60">
        <v>7</v>
      </c>
    </row>
    <row r="14" spans="1:12">
      <c r="A14" s="11"/>
      <c r="B14" s="3"/>
      <c r="C14" s="2"/>
      <c r="D14" s="2"/>
      <c r="E14" s="2"/>
      <c r="F14" s="2"/>
      <c r="G14" s="2"/>
      <c r="H14" s="1"/>
    </row>
    <row r="15" spans="1:12">
      <c r="A15" s="7"/>
      <c r="B15" s="180" t="s">
        <v>1140</v>
      </c>
      <c r="C15" s="2"/>
      <c r="D15" s="2"/>
      <c r="E15" s="2"/>
      <c r="F15" s="2"/>
      <c r="G15" s="2"/>
      <c r="H15" s="2"/>
    </row>
    <row r="16" spans="1:12">
      <c r="A16" s="13"/>
      <c r="B16" s="3"/>
    </row>
    <row r="17" spans="1:2">
      <c r="A17" s="13"/>
      <c r="B17" s="3"/>
    </row>
    <row r="18" spans="1:2">
      <c r="A18" s="13"/>
      <c r="B18" s="3"/>
    </row>
    <row r="19" spans="1:2">
      <c r="A19" s="13"/>
      <c r="B19" s="3"/>
    </row>
    <row r="20" spans="1:2">
      <c r="A20" s="13"/>
      <c r="B20" s="3"/>
    </row>
    <row r="21" spans="1:2">
      <c r="A21" s="13"/>
      <c r="B21" s="3"/>
    </row>
    <row r="22" spans="1:2">
      <c r="A22" s="13"/>
      <c r="B22" s="3"/>
    </row>
    <row r="23" spans="1:2">
      <c r="A23" s="13"/>
      <c r="B23" s="3"/>
    </row>
    <row r="24" spans="1:2">
      <c r="A24" s="13"/>
      <c r="B24" s="3"/>
    </row>
    <row r="25" spans="1:2">
      <c r="A25" s="13"/>
      <c r="B25" s="3"/>
    </row>
    <row r="26" spans="1:2">
      <c r="A26" s="13"/>
      <c r="B26" s="3"/>
    </row>
    <row r="27" spans="1:2">
      <c r="A27" s="13"/>
      <c r="B27" s="3"/>
    </row>
    <row r="28" spans="1:2">
      <c r="A28" s="13"/>
      <c r="B28" s="3"/>
    </row>
    <row r="29" spans="1:2">
      <c r="A29" s="13"/>
      <c r="B29" s="3"/>
    </row>
    <row r="30" spans="1:2">
      <c r="A30" s="13"/>
      <c r="B30" s="3"/>
    </row>
    <row r="31" spans="1:2">
      <c r="A31" s="13"/>
      <c r="B31" s="3"/>
    </row>
    <row r="32" spans="1:2">
      <c r="A32" s="13"/>
      <c r="B32" s="3"/>
    </row>
    <row r="33" spans="1:2">
      <c r="A33" s="13"/>
      <c r="B33" s="3"/>
    </row>
    <row r="34" spans="1:2">
      <c r="A34" s="13"/>
      <c r="B34" s="3"/>
    </row>
    <row r="35" spans="1:2">
      <c r="A35" s="13"/>
      <c r="B35" s="3"/>
    </row>
    <row r="36" spans="1:2">
      <c r="A36" s="13"/>
      <c r="B36" s="3"/>
    </row>
    <row r="37" spans="1:2">
      <c r="A37" s="13"/>
      <c r="B37" s="3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K9"/>
  <sheetViews>
    <sheetView showGridLines="0" showZeros="0" workbookViewId="0">
      <selection activeCell="M28" sqref="M28"/>
    </sheetView>
  </sheetViews>
  <sheetFormatPr baseColWidth="10" defaultRowHeight="15.75"/>
  <cols>
    <col min="1" max="1" width="10.75" style="2" customWidth="1"/>
    <col min="2" max="2" width="8" style="2" customWidth="1"/>
    <col min="3" max="3" width="7.25" style="2" bestFit="1" customWidth="1"/>
    <col min="4" max="4" width="8.75" style="2" bestFit="1" customWidth="1"/>
    <col min="5" max="5" width="7.25" style="2" customWidth="1"/>
    <col min="6" max="6" width="7.125" style="2" bestFit="1" customWidth="1"/>
    <col min="7" max="7" width="7.5" style="2" bestFit="1" customWidth="1"/>
    <col min="8" max="8" width="9.75" style="2" customWidth="1"/>
    <col min="9" max="9" width="10.25" style="2" customWidth="1"/>
    <col min="10" max="10" width="8.25" style="2" bestFit="1" customWidth="1"/>
    <col min="11" max="11" width="8.625" style="2" bestFit="1" customWidth="1"/>
    <col min="12" max="16384" width="11" style="2"/>
  </cols>
  <sheetData>
    <row r="2" spans="1:11" ht="39.950000000000003" customHeight="1" thickBot="1">
      <c r="A2" s="268" t="s">
        <v>1410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1" ht="20.100000000000001" customHeight="1" thickTop="1" thickBot="1">
      <c r="D3" s="8"/>
      <c r="E3" s="8"/>
      <c r="F3" s="8"/>
      <c r="G3" s="8"/>
      <c r="H3" s="8"/>
      <c r="I3" s="8"/>
      <c r="J3" s="8"/>
      <c r="K3" s="1"/>
    </row>
    <row r="4" spans="1:11" s="18" customFormat="1" ht="15">
      <c r="A4" s="163" t="s">
        <v>434</v>
      </c>
      <c r="B4" s="100" t="s">
        <v>94</v>
      </c>
      <c r="C4" s="100" t="s">
        <v>101</v>
      </c>
      <c r="D4" s="100" t="s">
        <v>1119</v>
      </c>
      <c r="E4" s="100" t="s">
        <v>435</v>
      </c>
      <c r="F4" s="100" t="s">
        <v>1120</v>
      </c>
      <c r="G4" s="100" t="s">
        <v>436</v>
      </c>
      <c r="H4" s="100" t="s">
        <v>438</v>
      </c>
      <c r="I4" s="100" t="s">
        <v>755</v>
      </c>
      <c r="J4" s="100" t="s">
        <v>696</v>
      </c>
      <c r="K4" s="101" t="s">
        <v>437</v>
      </c>
    </row>
    <row r="5" spans="1:11">
      <c r="A5" s="49" t="s">
        <v>866</v>
      </c>
      <c r="B5" s="130">
        <v>5595</v>
      </c>
      <c r="C5" s="181">
        <v>58.963009800822007</v>
      </c>
      <c r="D5" s="51">
        <v>5564</v>
      </c>
      <c r="E5" s="181">
        <v>58.87830687830688</v>
      </c>
      <c r="F5" s="52">
        <v>25</v>
      </c>
      <c r="G5" s="181">
        <v>80.645161290322577</v>
      </c>
      <c r="H5" s="53">
        <v>1</v>
      </c>
      <c r="I5" s="181">
        <v>100</v>
      </c>
      <c r="J5" s="80">
        <v>5</v>
      </c>
      <c r="K5" s="182">
        <v>71.428571428571431</v>
      </c>
    </row>
    <row r="6" spans="1:11">
      <c r="A6" s="49" t="s">
        <v>867</v>
      </c>
      <c r="B6" s="130">
        <v>3894</v>
      </c>
      <c r="C6" s="181">
        <v>41.036990199177993</v>
      </c>
      <c r="D6" s="51">
        <v>3886</v>
      </c>
      <c r="E6" s="181">
        <v>41.12169312169312</v>
      </c>
      <c r="F6" s="52">
        <v>6</v>
      </c>
      <c r="G6" s="181">
        <v>19.35483870967742</v>
      </c>
      <c r="H6" s="53">
        <v>0</v>
      </c>
      <c r="I6" s="181">
        <v>0</v>
      </c>
      <c r="J6" s="80">
        <v>2</v>
      </c>
      <c r="K6" s="182">
        <v>28.571428571428573</v>
      </c>
    </row>
    <row r="7" spans="1:11" ht="16.5" thickBot="1">
      <c r="A7" s="183" t="s">
        <v>97</v>
      </c>
      <c r="B7" s="184">
        <v>9489</v>
      </c>
      <c r="C7" s="185">
        <v>100</v>
      </c>
      <c r="D7" s="186">
        <v>9450</v>
      </c>
      <c r="E7" s="185">
        <v>100</v>
      </c>
      <c r="F7" s="187">
        <v>31</v>
      </c>
      <c r="G7" s="185">
        <v>100</v>
      </c>
      <c r="H7" s="188">
        <v>1</v>
      </c>
      <c r="I7" s="185">
        <v>100</v>
      </c>
      <c r="J7" s="189">
        <v>7</v>
      </c>
      <c r="K7" s="83">
        <v>100</v>
      </c>
    </row>
    <row r="8" spans="1:11">
      <c r="A8" s="43"/>
      <c r="B8" s="43"/>
      <c r="C8" s="43"/>
      <c r="D8" s="62"/>
      <c r="E8" s="62"/>
      <c r="F8" s="62"/>
      <c r="G8" s="62"/>
      <c r="H8" s="62"/>
      <c r="I8" s="62"/>
      <c r="J8" s="62"/>
      <c r="K8" s="63"/>
    </row>
    <row r="9" spans="1:11">
      <c r="A9" s="43"/>
      <c r="B9" s="43" t="s">
        <v>1141</v>
      </c>
      <c r="C9" s="43"/>
      <c r="D9" s="43"/>
      <c r="E9" s="43"/>
      <c r="F9" s="43"/>
      <c r="G9" s="43"/>
      <c r="H9" s="43"/>
      <c r="I9" s="43"/>
      <c r="J9" s="43"/>
      <c r="K9" s="43"/>
    </row>
  </sheetData>
  <mergeCells count="1">
    <mergeCell ref="A2:K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9"/>
  <sheetViews>
    <sheetView showGridLines="0" showZeros="0" zoomScaleNormal="100" workbookViewId="0">
      <selection activeCell="M28" sqref="M28"/>
    </sheetView>
  </sheetViews>
  <sheetFormatPr baseColWidth="10" defaultRowHeight="15"/>
  <cols>
    <col min="1" max="1" width="31.25" style="43" customWidth="1"/>
    <col min="2" max="2" width="7" style="43" customWidth="1"/>
    <col min="3" max="3" width="9" style="43" customWidth="1"/>
    <col min="4" max="4" width="9.375" style="43" customWidth="1"/>
    <col min="5" max="5" width="9.5" style="43" customWidth="1"/>
    <col min="6" max="6" width="8.375" style="43" customWidth="1"/>
    <col min="7" max="7" width="9.5" style="43" customWidth="1"/>
    <col min="8" max="8" width="8.125" style="43" customWidth="1"/>
    <col min="9" max="9" width="2.75" style="44" customWidth="1"/>
    <col min="10" max="16384" width="11" style="43"/>
  </cols>
  <sheetData>
    <row r="2" spans="1:9" ht="55.15" customHeight="1" thickBot="1">
      <c r="A2" s="268" t="s">
        <v>1392</v>
      </c>
      <c r="B2" s="268"/>
      <c r="C2" s="268"/>
      <c r="D2" s="268"/>
      <c r="E2" s="268"/>
      <c r="F2" s="268"/>
      <c r="G2" s="268"/>
      <c r="H2" s="268"/>
    </row>
    <row r="3" spans="1:9" ht="20.100000000000001" customHeight="1" thickTop="1" thickBot="1">
      <c r="A3" s="45"/>
      <c r="B3" s="45"/>
      <c r="C3" s="45"/>
      <c r="D3" s="45"/>
      <c r="E3" s="45"/>
      <c r="F3" s="45"/>
      <c r="G3" s="45"/>
      <c r="H3" s="45"/>
    </row>
    <row r="4" spans="1:9" s="47" customFormat="1" ht="15.75" thickTop="1">
      <c r="A4" s="270" t="s">
        <v>823</v>
      </c>
      <c r="B4" s="269" t="s">
        <v>97</v>
      </c>
      <c r="C4" s="269"/>
      <c r="D4" s="269"/>
      <c r="E4" s="269" t="s">
        <v>95</v>
      </c>
      <c r="F4" s="269" t="s">
        <v>98</v>
      </c>
      <c r="G4" s="269" t="s">
        <v>887</v>
      </c>
      <c r="H4" s="273" t="s">
        <v>96</v>
      </c>
      <c r="I4" s="44"/>
    </row>
    <row r="5" spans="1:9" s="47" customFormat="1">
      <c r="A5" s="271"/>
      <c r="B5" s="48" t="s">
        <v>875</v>
      </c>
      <c r="C5" s="48" t="s">
        <v>874</v>
      </c>
      <c r="D5" s="48" t="s">
        <v>94</v>
      </c>
      <c r="E5" s="272"/>
      <c r="F5" s="272"/>
      <c r="G5" s="272"/>
      <c r="H5" s="274"/>
      <c r="I5" s="44"/>
    </row>
    <row r="6" spans="1:9">
      <c r="A6" s="49" t="s">
        <v>881</v>
      </c>
      <c r="B6" s="50">
        <v>3894</v>
      </c>
      <c r="C6" s="50">
        <v>5595</v>
      </c>
      <c r="D6" s="50">
        <v>9489</v>
      </c>
      <c r="E6" s="51">
        <v>9450</v>
      </c>
      <c r="F6" s="52">
        <v>31</v>
      </c>
      <c r="G6" s="53">
        <v>1</v>
      </c>
      <c r="H6" s="54">
        <v>7</v>
      </c>
    </row>
    <row r="7" spans="1:9">
      <c r="A7" s="49" t="s">
        <v>931</v>
      </c>
      <c r="B7" s="50">
        <v>14</v>
      </c>
      <c r="C7" s="50">
        <v>11</v>
      </c>
      <c r="D7" s="50">
        <v>25</v>
      </c>
      <c r="E7" s="51">
        <v>22</v>
      </c>
      <c r="F7" s="52">
        <v>1</v>
      </c>
      <c r="G7" s="53">
        <v>0</v>
      </c>
      <c r="H7" s="54">
        <v>2</v>
      </c>
    </row>
    <row r="8" spans="1:9">
      <c r="A8" s="49" t="s">
        <v>882</v>
      </c>
      <c r="B8" s="50">
        <v>61</v>
      </c>
      <c r="C8" s="50">
        <v>109</v>
      </c>
      <c r="D8" s="50">
        <v>163</v>
      </c>
      <c r="E8" s="51">
        <v>160</v>
      </c>
      <c r="F8" s="52">
        <v>3</v>
      </c>
      <c r="G8" s="53">
        <v>0</v>
      </c>
      <c r="H8" s="54">
        <v>0</v>
      </c>
    </row>
    <row r="9" spans="1:9">
      <c r="A9" s="49" t="s">
        <v>883</v>
      </c>
      <c r="B9" s="50">
        <v>257</v>
      </c>
      <c r="C9" s="50">
        <v>303</v>
      </c>
      <c r="D9" s="50">
        <v>560</v>
      </c>
      <c r="E9" s="51">
        <v>554</v>
      </c>
      <c r="F9" s="52">
        <v>6</v>
      </c>
      <c r="G9" s="53">
        <v>0</v>
      </c>
      <c r="H9" s="54">
        <v>0</v>
      </c>
    </row>
    <row r="10" spans="1:9">
      <c r="A10" s="49" t="s">
        <v>932</v>
      </c>
      <c r="B10" s="50">
        <v>173</v>
      </c>
      <c r="C10" s="50">
        <v>162</v>
      </c>
      <c r="D10" s="50">
        <v>335</v>
      </c>
      <c r="E10" s="51">
        <v>334</v>
      </c>
      <c r="F10" s="52">
        <v>1</v>
      </c>
      <c r="G10" s="53">
        <v>0</v>
      </c>
      <c r="H10" s="54">
        <v>0</v>
      </c>
    </row>
    <row r="11" spans="1:9">
      <c r="A11" s="49" t="s">
        <v>1423</v>
      </c>
      <c r="B11" s="50">
        <v>1077</v>
      </c>
      <c r="C11" s="50">
        <v>749</v>
      </c>
      <c r="D11" s="50">
        <v>1826</v>
      </c>
      <c r="E11" s="51">
        <v>1806</v>
      </c>
      <c r="F11" s="52">
        <v>18</v>
      </c>
      <c r="G11" s="53">
        <v>1</v>
      </c>
      <c r="H11" s="54">
        <v>1</v>
      </c>
    </row>
    <row r="12" spans="1:9">
      <c r="A12" s="49" t="s">
        <v>884</v>
      </c>
      <c r="B12" s="50">
        <v>154</v>
      </c>
      <c r="C12" s="50">
        <v>278</v>
      </c>
      <c r="D12" s="50">
        <v>432</v>
      </c>
      <c r="E12" s="51">
        <v>427</v>
      </c>
      <c r="F12" s="52">
        <v>3</v>
      </c>
      <c r="G12" s="53">
        <v>0</v>
      </c>
      <c r="H12" s="54">
        <v>2</v>
      </c>
    </row>
    <row r="13" spans="1:9">
      <c r="A13" s="49" t="s">
        <v>885</v>
      </c>
      <c r="B13" s="50">
        <v>2</v>
      </c>
      <c r="C13" s="50">
        <v>3</v>
      </c>
      <c r="D13" s="50">
        <v>5</v>
      </c>
      <c r="E13" s="51">
        <v>0</v>
      </c>
      <c r="F13" s="52">
        <v>1</v>
      </c>
      <c r="G13" s="53">
        <v>0</v>
      </c>
      <c r="H13" s="54">
        <v>4</v>
      </c>
    </row>
    <row r="14" spans="1:9">
      <c r="A14" s="49" t="s">
        <v>886</v>
      </c>
      <c r="B14" s="50">
        <v>82</v>
      </c>
      <c r="C14" s="50">
        <v>197</v>
      </c>
      <c r="D14" s="50">
        <v>279</v>
      </c>
      <c r="E14" s="51">
        <v>268</v>
      </c>
      <c r="F14" s="52">
        <v>10</v>
      </c>
      <c r="G14" s="53">
        <v>1</v>
      </c>
      <c r="H14" s="54">
        <v>0</v>
      </c>
    </row>
    <row r="15" spans="1:9">
      <c r="A15" s="49" t="s">
        <v>878</v>
      </c>
      <c r="B15" s="50">
        <v>3792</v>
      </c>
      <c r="C15" s="50">
        <v>5275</v>
      </c>
      <c r="D15" s="50">
        <v>9067</v>
      </c>
      <c r="E15" s="51">
        <v>9041</v>
      </c>
      <c r="F15" s="52">
        <v>20</v>
      </c>
      <c r="G15" s="53">
        <v>0</v>
      </c>
      <c r="H15" s="54">
        <v>6</v>
      </c>
    </row>
    <row r="16" spans="1:9" ht="15.75" thickBot="1">
      <c r="A16" s="55" t="s">
        <v>880</v>
      </c>
      <c r="B16" s="56">
        <v>5476</v>
      </c>
      <c r="C16" s="56">
        <v>6929</v>
      </c>
      <c r="D16" s="56">
        <v>12398</v>
      </c>
      <c r="E16" s="57">
        <v>12326</v>
      </c>
      <c r="F16" s="58">
        <v>60</v>
      </c>
      <c r="G16" s="59">
        <v>2</v>
      </c>
      <c r="H16" s="60">
        <v>10</v>
      </c>
    </row>
    <row r="17" spans="1:8">
      <c r="A17" s="43" t="s">
        <v>1116</v>
      </c>
      <c r="B17" s="61"/>
      <c r="C17" s="61"/>
      <c r="D17" s="62"/>
      <c r="E17" s="62"/>
      <c r="F17" s="62"/>
      <c r="G17" s="62"/>
      <c r="H17" s="63"/>
    </row>
    <row r="18" spans="1:8">
      <c r="A18" s="43" t="s">
        <v>879</v>
      </c>
      <c r="B18" s="61"/>
      <c r="C18" s="61"/>
      <c r="D18" s="62"/>
      <c r="E18" s="62"/>
      <c r="F18" s="62"/>
      <c r="G18" s="62"/>
      <c r="H18" s="62"/>
    </row>
    <row r="19" spans="1:8">
      <c r="D19" s="62"/>
    </row>
  </sheetData>
  <mergeCells count="7">
    <mergeCell ref="A2:H2"/>
    <mergeCell ref="B4:D4"/>
    <mergeCell ref="A4:A5"/>
    <mergeCell ref="E4:E5"/>
    <mergeCell ref="F4:F5"/>
    <mergeCell ref="G4:G5"/>
    <mergeCell ref="H4:H5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H43"/>
  <sheetViews>
    <sheetView showGridLines="0" showZeros="0" workbookViewId="0">
      <selection activeCell="M28" sqref="M28"/>
    </sheetView>
  </sheetViews>
  <sheetFormatPr baseColWidth="10" defaultRowHeight="15.75"/>
  <cols>
    <col min="1" max="1" width="4.75" style="12" customWidth="1"/>
    <col min="2" max="2" width="37.5" style="9" customWidth="1"/>
    <col min="3" max="3" width="8.125" style="9" customWidth="1"/>
    <col min="4" max="4" width="9.25" style="9" customWidth="1"/>
    <col min="5" max="5" width="7.25" style="9" customWidth="1"/>
    <col min="6" max="6" width="7" style="9" customWidth="1"/>
    <col min="7" max="7" width="8.625" style="9" customWidth="1"/>
    <col min="8" max="8" width="7.75" style="9" customWidth="1"/>
    <col min="9" max="16384" width="11" style="9"/>
  </cols>
  <sheetData>
    <row r="2" spans="1:8" ht="39.950000000000003" customHeight="1" thickBot="1">
      <c r="A2" s="268" t="s">
        <v>1411</v>
      </c>
      <c r="B2" s="268"/>
      <c r="C2" s="268"/>
      <c r="D2" s="268"/>
      <c r="E2" s="268"/>
      <c r="F2" s="268"/>
      <c r="G2" s="268"/>
      <c r="H2" s="268"/>
    </row>
    <row r="3" spans="1:8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8">
      <c r="A4" s="85" t="s">
        <v>379</v>
      </c>
      <c r="B4" s="86" t="s">
        <v>35</v>
      </c>
      <c r="C4" s="87" t="s">
        <v>94</v>
      </c>
      <c r="D4" s="87" t="s">
        <v>101</v>
      </c>
      <c r="E4" s="87" t="s">
        <v>95</v>
      </c>
      <c r="F4" s="87" t="s">
        <v>98</v>
      </c>
      <c r="G4" s="87" t="s">
        <v>439</v>
      </c>
      <c r="H4" s="88" t="s">
        <v>96</v>
      </c>
    </row>
    <row r="5" spans="1:8">
      <c r="A5" s="68" t="s">
        <v>558</v>
      </c>
      <c r="B5" s="164" t="s">
        <v>37</v>
      </c>
      <c r="C5" s="50">
        <v>2996</v>
      </c>
      <c r="D5" s="70">
        <v>31.573400779850353</v>
      </c>
      <c r="E5" s="51">
        <v>2994</v>
      </c>
      <c r="F5" s="52">
        <v>2</v>
      </c>
      <c r="G5" s="53">
        <v>0</v>
      </c>
      <c r="H5" s="54">
        <v>0</v>
      </c>
    </row>
    <row r="6" spans="1:8">
      <c r="A6" s="68" t="s">
        <v>559</v>
      </c>
      <c r="B6" s="164" t="s">
        <v>1001</v>
      </c>
      <c r="C6" s="50">
        <v>479</v>
      </c>
      <c r="D6" s="70">
        <v>5.0479502581936977</v>
      </c>
      <c r="E6" s="51">
        <v>467</v>
      </c>
      <c r="F6" s="52">
        <v>12</v>
      </c>
      <c r="G6" s="53">
        <v>0</v>
      </c>
      <c r="H6" s="54">
        <v>0</v>
      </c>
    </row>
    <row r="7" spans="1:8">
      <c r="A7" s="68" t="s">
        <v>560</v>
      </c>
      <c r="B7" s="164" t="s">
        <v>1002</v>
      </c>
      <c r="C7" s="50">
        <v>4363</v>
      </c>
      <c r="D7" s="70">
        <v>45.979555274528401</v>
      </c>
      <c r="E7" s="51">
        <v>4356</v>
      </c>
      <c r="F7" s="52">
        <v>7</v>
      </c>
      <c r="G7" s="53">
        <v>0</v>
      </c>
      <c r="H7" s="54">
        <v>0</v>
      </c>
    </row>
    <row r="8" spans="1:8" ht="30">
      <c r="A8" s="68" t="s">
        <v>561</v>
      </c>
      <c r="B8" s="164" t="s">
        <v>38</v>
      </c>
      <c r="C8" s="50">
        <v>9</v>
      </c>
      <c r="D8" s="70">
        <v>9.4846664558963012E-2</v>
      </c>
      <c r="E8" s="51">
        <v>6</v>
      </c>
      <c r="F8" s="52">
        <v>3</v>
      </c>
      <c r="G8" s="53">
        <v>0</v>
      </c>
      <c r="H8" s="54">
        <v>0</v>
      </c>
    </row>
    <row r="9" spans="1:8">
      <c r="A9" s="68" t="s">
        <v>562</v>
      </c>
      <c r="B9" s="164" t="s">
        <v>39</v>
      </c>
      <c r="C9" s="50">
        <v>737</v>
      </c>
      <c r="D9" s="70">
        <v>7.7668879755506373</v>
      </c>
      <c r="E9" s="51">
        <v>731</v>
      </c>
      <c r="F9" s="52">
        <v>4</v>
      </c>
      <c r="G9" s="53">
        <v>1</v>
      </c>
      <c r="H9" s="54">
        <v>1</v>
      </c>
    </row>
    <row r="10" spans="1:8">
      <c r="A10" s="68" t="s">
        <v>563</v>
      </c>
      <c r="B10" s="164" t="s">
        <v>40</v>
      </c>
      <c r="C10" s="50">
        <v>98</v>
      </c>
      <c r="D10" s="70">
        <v>1.0327747918642638</v>
      </c>
      <c r="E10" s="51">
        <v>97</v>
      </c>
      <c r="F10" s="52">
        <v>1</v>
      </c>
      <c r="G10" s="53">
        <v>0</v>
      </c>
      <c r="H10" s="54">
        <v>0</v>
      </c>
    </row>
    <row r="11" spans="1:8">
      <c r="A11" s="72" t="s">
        <v>564</v>
      </c>
      <c r="B11" s="71" t="s">
        <v>41</v>
      </c>
      <c r="C11" s="91">
        <v>382</v>
      </c>
      <c r="D11" s="92">
        <v>4.0257139846137635</v>
      </c>
      <c r="E11" s="51">
        <v>382</v>
      </c>
      <c r="F11" s="52">
        <v>0</v>
      </c>
      <c r="G11" s="53">
        <v>0</v>
      </c>
      <c r="H11" s="54">
        <v>0</v>
      </c>
    </row>
    <row r="12" spans="1:8">
      <c r="A12" s="68" t="s">
        <v>565</v>
      </c>
      <c r="B12" s="164" t="s">
        <v>1003</v>
      </c>
      <c r="C12" s="50">
        <v>7</v>
      </c>
      <c r="D12" s="70">
        <v>7.3769627990304565E-2</v>
      </c>
      <c r="E12" s="51">
        <v>7</v>
      </c>
      <c r="F12" s="52">
        <v>0</v>
      </c>
      <c r="G12" s="53">
        <v>0</v>
      </c>
      <c r="H12" s="54">
        <v>0</v>
      </c>
    </row>
    <row r="13" spans="1:8">
      <c r="A13" s="73" t="s">
        <v>566</v>
      </c>
      <c r="B13" s="165" t="s">
        <v>1004</v>
      </c>
      <c r="C13" s="94">
        <v>5</v>
      </c>
      <c r="D13" s="95">
        <v>5.2692591421646118E-2</v>
      </c>
      <c r="E13" s="51">
        <v>5</v>
      </c>
      <c r="F13" s="52">
        <v>0</v>
      </c>
      <c r="G13" s="53">
        <v>0</v>
      </c>
      <c r="H13" s="54">
        <v>0</v>
      </c>
    </row>
    <row r="14" spans="1:8" ht="30">
      <c r="A14" s="68" t="s">
        <v>140</v>
      </c>
      <c r="B14" s="164" t="s">
        <v>1005</v>
      </c>
      <c r="C14" s="50">
        <v>6</v>
      </c>
      <c r="D14" s="70">
        <v>6.3231109705975341E-2</v>
      </c>
      <c r="E14" s="51">
        <v>6</v>
      </c>
      <c r="F14" s="52">
        <v>0</v>
      </c>
      <c r="G14" s="53">
        <v>0</v>
      </c>
      <c r="H14" s="54">
        <v>0</v>
      </c>
    </row>
    <row r="15" spans="1:8">
      <c r="A15" s="68" t="s">
        <v>567</v>
      </c>
      <c r="B15" s="164" t="s">
        <v>42</v>
      </c>
      <c r="C15" s="50">
        <v>28</v>
      </c>
      <c r="D15" s="70">
        <v>0.29507851196121826</v>
      </c>
      <c r="E15" s="51">
        <v>28</v>
      </c>
      <c r="F15" s="52">
        <v>0</v>
      </c>
      <c r="G15" s="53">
        <v>0</v>
      </c>
      <c r="H15" s="54">
        <v>0</v>
      </c>
    </row>
    <row r="16" spans="1:8">
      <c r="A16" s="68" t="s">
        <v>148</v>
      </c>
      <c r="B16" s="164" t="s">
        <v>43</v>
      </c>
      <c r="C16" s="50">
        <v>183</v>
      </c>
      <c r="D16" s="70">
        <v>1.928548846032248</v>
      </c>
      <c r="E16" s="51">
        <v>180</v>
      </c>
      <c r="F16" s="52">
        <v>1</v>
      </c>
      <c r="G16" s="53">
        <v>0</v>
      </c>
      <c r="H16" s="54">
        <v>2</v>
      </c>
    </row>
    <row r="17" spans="1:8">
      <c r="A17" s="68" t="s">
        <v>876</v>
      </c>
      <c r="B17" s="164" t="s">
        <v>877</v>
      </c>
      <c r="C17" s="50">
        <v>2</v>
      </c>
      <c r="D17" s="70">
        <v>2.1077036568658447E-2</v>
      </c>
      <c r="E17" s="51">
        <v>0</v>
      </c>
      <c r="F17" s="52">
        <v>0</v>
      </c>
      <c r="G17" s="53">
        <v>0</v>
      </c>
      <c r="H17" s="54">
        <v>2</v>
      </c>
    </row>
    <row r="18" spans="1:8">
      <c r="A18" s="68" t="s">
        <v>47</v>
      </c>
      <c r="B18" s="164" t="s">
        <v>45</v>
      </c>
      <c r="C18" s="50">
        <v>194</v>
      </c>
      <c r="D18" s="70">
        <v>2.0444725471598693</v>
      </c>
      <c r="E18" s="51">
        <v>191</v>
      </c>
      <c r="F18" s="52">
        <v>1</v>
      </c>
      <c r="G18" s="53">
        <v>0</v>
      </c>
      <c r="H18" s="54">
        <v>2</v>
      </c>
    </row>
    <row r="19" spans="1:8" ht="16.5" thickBot="1">
      <c r="A19" s="177"/>
      <c r="B19" s="178" t="s">
        <v>97</v>
      </c>
      <c r="C19" s="134">
        <v>9489</v>
      </c>
      <c r="D19" s="120">
        <v>99.999999999999986</v>
      </c>
      <c r="E19" s="57">
        <v>9450</v>
      </c>
      <c r="F19" s="58">
        <v>31</v>
      </c>
      <c r="G19" s="59">
        <v>1</v>
      </c>
      <c r="H19" s="60">
        <v>7</v>
      </c>
    </row>
    <row r="20" spans="1:8">
      <c r="A20" s="13"/>
      <c r="B20" s="3"/>
      <c r="H20" s="1"/>
    </row>
    <row r="21" spans="1:8">
      <c r="A21" s="13"/>
      <c r="B21" s="43" t="s">
        <v>1142</v>
      </c>
    </row>
    <row r="22" spans="1:8">
      <c r="A22" s="13"/>
      <c r="B22" s="3"/>
    </row>
    <row r="23" spans="1:8">
      <c r="A23" s="13"/>
      <c r="B23" s="3"/>
    </row>
    <row r="24" spans="1:8">
      <c r="A24" s="13"/>
      <c r="B24" s="3"/>
    </row>
    <row r="25" spans="1:8">
      <c r="A25" s="13"/>
      <c r="B25" s="3"/>
    </row>
    <row r="26" spans="1:8">
      <c r="A26" s="13"/>
      <c r="B26" s="3"/>
    </row>
    <row r="27" spans="1:8">
      <c r="A27" s="13"/>
      <c r="B27" s="3"/>
    </row>
    <row r="28" spans="1:8">
      <c r="A28" s="13"/>
      <c r="B28" s="3"/>
    </row>
    <row r="29" spans="1:8">
      <c r="A29" s="13"/>
      <c r="B29" s="3"/>
    </row>
    <row r="30" spans="1:8">
      <c r="A30" s="13"/>
      <c r="B30" s="3"/>
    </row>
    <row r="31" spans="1:8">
      <c r="A31" s="13"/>
      <c r="B31" s="3"/>
    </row>
    <row r="32" spans="1:8">
      <c r="A32" s="13"/>
      <c r="B32" s="3"/>
    </row>
    <row r="33" spans="1:2">
      <c r="A33" s="13"/>
      <c r="B33" s="3"/>
    </row>
    <row r="34" spans="1:2">
      <c r="A34" s="13"/>
      <c r="B34" s="3"/>
    </row>
    <row r="35" spans="1:2">
      <c r="A35" s="13"/>
      <c r="B35" s="3"/>
    </row>
    <row r="36" spans="1:2">
      <c r="A36" s="13"/>
      <c r="B36" s="3"/>
    </row>
    <row r="37" spans="1:2">
      <c r="A37" s="13"/>
      <c r="B37" s="3"/>
    </row>
    <row r="38" spans="1:2">
      <c r="A38" s="13"/>
      <c r="B38" s="3"/>
    </row>
    <row r="39" spans="1:2">
      <c r="A39" s="13"/>
      <c r="B39" s="3"/>
    </row>
    <row r="40" spans="1:2">
      <c r="A40" s="13"/>
      <c r="B40" s="3"/>
    </row>
    <row r="41" spans="1:2">
      <c r="A41" s="13"/>
      <c r="B41" s="3"/>
    </row>
    <row r="42" spans="1:2">
      <c r="A42" s="13"/>
      <c r="B42" s="3"/>
    </row>
    <row r="43" spans="1:2">
      <c r="A43" s="13"/>
      <c r="B43" s="3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H37"/>
  <sheetViews>
    <sheetView showGridLines="0" showZeros="0" workbookViewId="0">
      <selection activeCell="M28" sqref="M28"/>
    </sheetView>
  </sheetViews>
  <sheetFormatPr baseColWidth="10" defaultRowHeight="15.75"/>
  <cols>
    <col min="1" max="1" width="4.25" style="7" customWidth="1"/>
    <col min="2" max="2" width="35" style="9" customWidth="1"/>
    <col min="3" max="3" width="8.875" style="2" customWidth="1"/>
    <col min="4" max="4" width="9.125" style="2" customWidth="1"/>
    <col min="5" max="5" width="7.25" style="2" customWidth="1"/>
    <col min="6" max="6" width="6.5" style="2" customWidth="1"/>
    <col min="7" max="7" width="9.25" style="2" customWidth="1"/>
    <col min="8" max="8" width="8.25" style="2" customWidth="1"/>
    <col min="9" max="16384" width="11" style="2"/>
  </cols>
  <sheetData>
    <row r="2" spans="1:8" ht="39.950000000000003" customHeight="1" thickBot="1">
      <c r="A2" s="268" t="s">
        <v>1412</v>
      </c>
      <c r="B2" s="268"/>
      <c r="C2" s="268"/>
      <c r="D2" s="268"/>
      <c r="E2" s="268"/>
      <c r="F2" s="268"/>
      <c r="G2" s="268"/>
      <c r="H2" s="268"/>
    </row>
    <row r="3" spans="1:8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8">
      <c r="A4" s="85" t="s">
        <v>379</v>
      </c>
      <c r="B4" s="86" t="s">
        <v>46</v>
      </c>
      <c r="C4" s="87" t="s">
        <v>94</v>
      </c>
      <c r="D4" s="87" t="s">
        <v>101</v>
      </c>
      <c r="E4" s="87" t="s">
        <v>95</v>
      </c>
      <c r="F4" s="87" t="s">
        <v>98</v>
      </c>
      <c r="G4" s="87" t="s">
        <v>439</v>
      </c>
      <c r="H4" s="88" t="s">
        <v>96</v>
      </c>
    </row>
    <row r="5" spans="1:8">
      <c r="A5" s="68" t="s">
        <v>558</v>
      </c>
      <c r="B5" s="89" t="s">
        <v>891</v>
      </c>
      <c r="C5" s="50">
        <v>419</v>
      </c>
      <c r="D5" s="70">
        <v>4.4156391611339449</v>
      </c>
      <c r="E5" s="51">
        <v>416</v>
      </c>
      <c r="F5" s="52">
        <v>1</v>
      </c>
      <c r="G5" s="53">
        <v>1</v>
      </c>
      <c r="H5" s="54">
        <v>1</v>
      </c>
    </row>
    <row r="6" spans="1:8">
      <c r="A6" s="68" t="s">
        <v>559</v>
      </c>
      <c r="B6" s="89" t="s">
        <v>48</v>
      </c>
      <c r="C6" s="50">
        <v>440</v>
      </c>
      <c r="D6" s="70">
        <v>4.6369480451048579</v>
      </c>
      <c r="E6" s="51">
        <v>440</v>
      </c>
      <c r="F6" s="52">
        <v>0</v>
      </c>
      <c r="G6" s="53">
        <v>0</v>
      </c>
      <c r="H6" s="54">
        <v>0</v>
      </c>
    </row>
    <row r="7" spans="1:8">
      <c r="A7" s="68" t="s">
        <v>560</v>
      </c>
      <c r="B7" s="89" t="s">
        <v>49</v>
      </c>
      <c r="C7" s="50">
        <v>1569</v>
      </c>
      <c r="D7" s="70">
        <v>16.534935188112552</v>
      </c>
      <c r="E7" s="51">
        <v>1564</v>
      </c>
      <c r="F7" s="52">
        <v>5</v>
      </c>
      <c r="G7" s="53">
        <v>0</v>
      </c>
      <c r="H7" s="54">
        <v>0</v>
      </c>
    </row>
    <row r="8" spans="1:8">
      <c r="A8" s="68" t="s">
        <v>561</v>
      </c>
      <c r="B8" s="89" t="s">
        <v>9</v>
      </c>
      <c r="C8" s="50">
        <v>425</v>
      </c>
      <c r="D8" s="70">
        <v>4.47887027083992</v>
      </c>
      <c r="E8" s="51">
        <v>422</v>
      </c>
      <c r="F8" s="52">
        <v>2</v>
      </c>
      <c r="G8" s="53">
        <v>0</v>
      </c>
      <c r="H8" s="54">
        <v>1</v>
      </c>
    </row>
    <row r="9" spans="1:8">
      <c r="A9" s="68" t="s">
        <v>562</v>
      </c>
      <c r="B9" s="89" t="s">
        <v>50</v>
      </c>
      <c r="C9" s="50">
        <v>2880</v>
      </c>
      <c r="D9" s="70">
        <v>30.350932658868164</v>
      </c>
      <c r="E9" s="51">
        <v>2869</v>
      </c>
      <c r="F9" s="52">
        <v>11</v>
      </c>
      <c r="G9" s="53">
        <v>0</v>
      </c>
      <c r="H9" s="54">
        <v>0</v>
      </c>
    </row>
    <row r="10" spans="1:8">
      <c r="A10" s="68" t="s">
        <v>563</v>
      </c>
      <c r="B10" s="89" t="s">
        <v>51</v>
      </c>
      <c r="C10" s="50">
        <v>2842</v>
      </c>
      <c r="D10" s="70">
        <v>29.950468964063653</v>
      </c>
      <c r="E10" s="51">
        <v>2832</v>
      </c>
      <c r="F10" s="52">
        <v>10</v>
      </c>
      <c r="G10" s="53">
        <v>0</v>
      </c>
      <c r="H10" s="54">
        <v>0</v>
      </c>
    </row>
    <row r="11" spans="1:8">
      <c r="A11" s="72" t="s">
        <v>564</v>
      </c>
      <c r="B11" s="90" t="s">
        <v>52</v>
      </c>
      <c r="C11" s="91">
        <v>884</v>
      </c>
      <c r="D11" s="92">
        <v>9.3160501633470343</v>
      </c>
      <c r="E11" s="51">
        <v>879</v>
      </c>
      <c r="F11" s="52">
        <v>2</v>
      </c>
      <c r="G11" s="53">
        <v>0</v>
      </c>
      <c r="H11" s="54">
        <v>3</v>
      </c>
    </row>
    <row r="12" spans="1:8">
      <c r="A12" s="68" t="s">
        <v>47</v>
      </c>
      <c r="B12" s="89" t="s">
        <v>53</v>
      </c>
      <c r="C12" s="50">
        <v>30</v>
      </c>
      <c r="D12" s="70">
        <v>0.31615554852987671</v>
      </c>
      <c r="E12" s="51">
        <v>28</v>
      </c>
      <c r="F12" s="52">
        <v>0</v>
      </c>
      <c r="G12" s="53">
        <v>0</v>
      </c>
      <c r="H12" s="54">
        <v>2</v>
      </c>
    </row>
    <row r="13" spans="1:8" ht="16.5" thickBot="1">
      <c r="A13" s="177"/>
      <c r="B13" s="178" t="s">
        <v>97</v>
      </c>
      <c r="C13" s="134">
        <v>9489</v>
      </c>
      <c r="D13" s="120">
        <v>100</v>
      </c>
      <c r="E13" s="57">
        <v>9450</v>
      </c>
      <c r="F13" s="58">
        <v>31</v>
      </c>
      <c r="G13" s="59">
        <v>1</v>
      </c>
      <c r="H13" s="60">
        <v>7</v>
      </c>
    </row>
    <row r="14" spans="1:8">
      <c r="A14" s="11"/>
      <c r="B14" s="3"/>
      <c r="H14" s="1"/>
    </row>
    <row r="15" spans="1:8">
      <c r="A15" s="11"/>
      <c r="B15" s="43" t="s">
        <v>1143</v>
      </c>
    </row>
    <row r="16" spans="1:8">
      <c r="A16" s="11"/>
      <c r="B16" s="3"/>
    </row>
    <row r="17" spans="1:2">
      <c r="A17" s="11"/>
      <c r="B17" s="3"/>
    </row>
    <row r="18" spans="1:2">
      <c r="A18" s="11"/>
      <c r="B18" s="3"/>
    </row>
    <row r="19" spans="1:2">
      <c r="A19" s="11"/>
      <c r="B19" s="3"/>
    </row>
    <row r="20" spans="1:2">
      <c r="A20" s="11"/>
      <c r="B20" s="3"/>
    </row>
    <row r="21" spans="1:2">
      <c r="A21" s="11"/>
      <c r="B21" s="3"/>
    </row>
    <row r="22" spans="1:2">
      <c r="A22" s="11"/>
      <c r="B22" s="3"/>
    </row>
    <row r="23" spans="1:2">
      <c r="A23" s="11"/>
      <c r="B23" s="3"/>
    </row>
    <row r="24" spans="1:2">
      <c r="A24" s="11"/>
      <c r="B24" s="3"/>
    </row>
    <row r="25" spans="1:2">
      <c r="A25" s="11"/>
      <c r="B25" s="3"/>
    </row>
    <row r="26" spans="1:2">
      <c r="A26" s="11"/>
      <c r="B26" s="3"/>
    </row>
    <row r="27" spans="1:2">
      <c r="A27" s="11"/>
      <c r="B27" s="3"/>
    </row>
    <row r="28" spans="1:2">
      <c r="A28" s="11"/>
      <c r="B28" s="3"/>
    </row>
    <row r="29" spans="1:2">
      <c r="A29" s="11"/>
      <c r="B29" s="3"/>
    </row>
    <row r="30" spans="1:2">
      <c r="A30" s="11"/>
      <c r="B30" s="3"/>
    </row>
    <row r="31" spans="1:2">
      <c r="A31" s="11"/>
      <c r="B31" s="3"/>
    </row>
    <row r="32" spans="1:2">
      <c r="A32" s="11"/>
      <c r="B32" s="3"/>
    </row>
    <row r="33" spans="1:2">
      <c r="A33" s="11"/>
      <c r="B33" s="3"/>
    </row>
    <row r="34" spans="1:2">
      <c r="A34" s="11"/>
      <c r="B34" s="3"/>
    </row>
    <row r="35" spans="1:2">
      <c r="A35" s="11"/>
      <c r="B35" s="3"/>
    </row>
    <row r="36" spans="1:2">
      <c r="A36" s="11"/>
      <c r="B36" s="3"/>
    </row>
    <row r="37" spans="1:2">
      <c r="A37" s="11"/>
      <c r="B37" s="3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P20"/>
  <sheetViews>
    <sheetView showGridLines="0" showZeros="0" topLeftCell="A4" workbookViewId="0">
      <selection activeCell="M28" sqref="M28"/>
    </sheetView>
  </sheetViews>
  <sheetFormatPr baseColWidth="10" defaultRowHeight="15.75"/>
  <cols>
    <col min="1" max="1" width="9" style="2" customWidth="1"/>
    <col min="2" max="2" width="31.125" style="2" customWidth="1"/>
    <col min="3" max="5" width="6.75" style="2" customWidth="1"/>
    <col min="6" max="6" width="8.5" style="2" customWidth="1"/>
    <col min="7" max="7" width="7.25" style="2" customWidth="1"/>
    <col min="8" max="8" width="7" style="2" customWidth="1"/>
    <col min="9" max="9" width="8.25" style="2" customWidth="1"/>
    <col min="10" max="10" width="8.375" style="2" customWidth="1"/>
    <col min="11" max="12" width="11" style="2" customWidth="1"/>
    <col min="13" max="16384" width="11" style="2"/>
  </cols>
  <sheetData>
    <row r="2" spans="1:16" ht="39.950000000000003" customHeight="1" thickBot="1">
      <c r="A2" s="268" t="s">
        <v>1413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6" ht="20.100000000000001" customHeight="1" thickTop="1" thickBo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6">
      <c r="A4" s="308" t="s">
        <v>88</v>
      </c>
      <c r="B4" s="291"/>
      <c r="C4" s="291" t="s">
        <v>97</v>
      </c>
      <c r="D4" s="291"/>
      <c r="E4" s="291"/>
      <c r="F4" s="295" t="s">
        <v>1117</v>
      </c>
      <c r="G4" s="291" t="s">
        <v>95</v>
      </c>
      <c r="H4" s="291" t="s">
        <v>98</v>
      </c>
      <c r="I4" s="295" t="s">
        <v>439</v>
      </c>
      <c r="J4" s="312" t="s">
        <v>96</v>
      </c>
      <c r="K4" s="10"/>
      <c r="L4" s="10"/>
      <c r="M4" s="10"/>
      <c r="N4" s="10"/>
      <c r="O4" s="10"/>
      <c r="P4" s="10"/>
    </row>
    <row r="5" spans="1:16">
      <c r="A5" s="309"/>
      <c r="B5" s="310"/>
      <c r="C5" s="195" t="s">
        <v>875</v>
      </c>
      <c r="D5" s="195" t="s">
        <v>874</v>
      </c>
      <c r="E5" s="195" t="s">
        <v>888</v>
      </c>
      <c r="F5" s="311"/>
      <c r="G5" s="310"/>
      <c r="H5" s="310"/>
      <c r="I5" s="311"/>
      <c r="J5" s="313"/>
      <c r="K5" s="10"/>
      <c r="L5" s="10"/>
      <c r="M5" s="10"/>
      <c r="N5" s="10"/>
      <c r="O5" s="10"/>
      <c r="P5" s="10"/>
    </row>
    <row r="6" spans="1:16">
      <c r="A6" s="282" t="s">
        <v>90</v>
      </c>
      <c r="B6" s="43" t="s">
        <v>868</v>
      </c>
      <c r="C6" s="190">
        <v>1768</v>
      </c>
      <c r="D6" s="190">
        <v>3193</v>
      </c>
      <c r="E6" s="190">
        <v>4961</v>
      </c>
      <c r="F6" s="95">
        <v>52.281589208557278</v>
      </c>
      <c r="G6" s="105">
        <v>4945</v>
      </c>
      <c r="H6" s="106">
        <v>11</v>
      </c>
      <c r="I6" s="107">
        <v>0</v>
      </c>
      <c r="J6" s="108">
        <v>5</v>
      </c>
      <c r="L6" s="8"/>
    </row>
    <row r="7" spans="1:16">
      <c r="A7" s="304"/>
      <c r="B7" s="109" t="s">
        <v>869</v>
      </c>
      <c r="C7" s="130">
        <v>472</v>
      </c>
      <c r="D7" s="130">
        <v>233</v>
      </c>
      <c r="E7" s="130">
        <v>705</v>
      </c>
      <c r="F7" s="70">
        <v>7.4296553904521021</v>
      </c>
      <c r="G7" s="51">
        <v>705</v>
      </c>
      <c r="H7" s="52">
        <v>0</v>
      </c>
      <c r="I7" s="53">
        <v>0</v>
      </c>
      <c r="J7" s="54">
        <v>0</v>
      </c>
      <c r="L7" s="8"/>
    </row>
    <row r="8" spans="1:16">
      <c r="A8" s="283"/>
      <c r="B8" s="103" t="s">
        <v>870</v>
      </c>
      <c r="C8" s="132">
        <v>556</v>
      </c>
      <c r="D8" s="132">
        <v>1232</v>
      </c>
      <c r="E8" s="132">
        <v>1788</v>
      </c>
      <c r="F8" s="70">
        <v>18.84287069238065</v>
      </c>
      <c r="G8" s="51">
        <v>1779</v>
      </c>
      <c r="H8" s="52">
        <v>8</v>
      </c>
      <c r="I8" s="53">
        <v>0</v>
      </c>
      <c r="J8" s="54">
        <v>1</v>
      </c>
      <c r="L8" s="8"/>
    </row>
    <row r="9" spans="1:16">
      <c r="A9" s="302" t="s">
        <v>447</v>
      </c>
      <c r="B9" s="303"/>
      <c r="C9" s="130">
        <v>2796</v>
      </c>
      <c r="D9" s="130">
        <v>4658</v>
      </c>
      <c r="E9" s="130">
        <v>7454</v>
      </c>
      <c r="F9" s="191">
        <v>78.554115291390033</v>
      </c>
      <c r="G9" s="130">
        <v>7429</v>
      </c>
      <c r="H9" s="130">
        <v>19</v>
      </c>
      <c r="I9" s="130">
        <v>0</v>
      </c>
      <c r="J9" s="192">
        <v>6</v>
      </c>
      <c r="L9" s="8"/>
    </row>
    <row r="10" spans="1:16">
      <c r="A10" s="305" t="s">
        <v>91</v>
      </c>
      <c r="B10" s="193" t="s">
        <v>1006</v>
      </c>
      <c r="C10" s="130">
        <v>884</v>
      </c>
      <c r="D10" s="130">
        <v>639</v>
      </c>
      <c r="E10" s="130">
        <v>1523</v>
      </c>
      <c r="F10" s="70">
        <v>16.050163347033408</v>
      </c>
      <c r="G10" s="51">
        <v>1522</v>
      </c>
      <c r="H10" s="52">
        <v>1</v>
      </c>
      <c r="I10" s="53">
        <v>0</v>
      </c>
      <c r="J10" s="54">
        <v>0</v>
      </c>
      <c r="L10" s="8"/>
    </row>
    <row r="11" spans="1:16">
      <c r="A11" s="306"/>
      <c r="B11" s="193" t="s">
        <v>871</v>
      </c>
      <c r="C11" s="130">
        <v>121</v>
      </c>
      <c r="D11" s="130">
        <v>60</v>
      </c>
      <c r="E11" s="130">
        <v>181</v>
      </c>
      <c r="F11" s="70">
        <v>1.9074718094635894</v>
      </c>
      <c r="G11" s="51">
        <v>181</v>
      </c>
      <c r="H11" s="52">
        <v>0</v>
      </c>
      <c r="I11" s="53">
        <v>0</v>
      </c>
      <c r="J11" s="54">
        <v>0</v>
      </c>
      <c r="L11" s="8"/>
    </row>
    <row r="12" spans="1:16">
      <c r="A12" s="306"/>
      <c r="B12" s="193" t="s">
        <v>1007</v>
      </c>
      <c r="C12" s="130">
        <v>0</v>
      </c>
      <c r="D12" s="130">
        <v>0</v>
      </c>
      <c r="E12" s="130">
        <v>0</v>
      </c>
      <c r="F12" s="70">
        <v>0</v>
      </c>
      <c r="G12" s="51">
        <v>0</v>
      </c>
      <c r="H12" s="52">
        <v>0</v>
      </c>
      <c r="I12" s="53">
        <v>0</v>
      </c>
      <c r="J12" s="54">
        <v>0</v>
      </c>
      <c r="L12" s="8"/>
    </row>
    <row r="13" spans="1:16">
      <c r="A13" s="306"/>
      <c r="B13" s="193" t="s">
        <v>872</v>
      </c>
      <c r="C13" s="130">
        <v>0</v>
      </c>
      <c r="D13" s="130">
        <v>0</v>
      </c>
      <c r="E13" s="130">
        <v>0</v>
      </c>
      <c r="F13" s="70">
        <v>0</v>
      </c>
      <c r="G13" s="51">
        <v>0</v>
      </c>
      <c r="H13" s="52">
        <v>0</v>
      </c>
      <c r="I13" s="53">
        <v>0</v>
      </c>
      <c r="J13" s="54">
        <v>0</v>
      </c>
      <c r="L13" s="8"/>
    </row>
    <row r="14" spans="1:16">
      <c r="A14" s="307"/>
      <c r="B14" s="193" t="s">
        <v>873</v>
      </c>
      <c r="C14" s="130">
        <v>0</v>
      </c>
      <c r="D14" s="130">
        <v>0</v>
      </c>
      <c r="E14" s="130">
        <v>0</v>
      </c>
      <c r="F14" s="70">
        <v>0</v>
      </c>
      <c r="G14" s="51">
        <v>0</v>
      </c>
      <c r="H14" s="52">
        <v>0</v>
      </c>
      <c r="I14" s="53">
        <v>0</v>
      </c>
      <c r="J14" s="54">
        <v>0</v>
      </c>
      <c r="L14" s="8"/>
    </row>
    <row r="15" spans="1:16">
      <c r="A15" s="302" t="s">
        <v>89</v>
      </c>
      <c r="B15" s="303"/>
      <c r="C15" s="130">
        <v>1005</v>
      </c>
      <c r="D15" s="130">
        <v>699</v>
      </c>
      <c r="E15" s="130">
        <v>1704</v>
      </c>
      <c r="F15" s="194">
        <v>17.957635156496998</v>
      </c>
      <c r="G15" s="130">
        <v>1703</v>
      </c>
      <c r="H15" s="130">
        <v>1</v>
      </c>
      <c r="I15" s="130">
        <v>0</v>
      </c>
      <c r="J15" s="192">
        <v>0</v>
      </c>
      <c r="L15" s="8"/>
    </row>
    <row r="16" spans="1:16">
      <c r="A16" s="49" t="s">
        <v>668</v>
      </c>
      <c r="B16" s="109"/>
      <c r="C16" s="130">
        <v>93</v>
      </c>
      <c r="D16" s="130">
        <v>238</v>
      </c>
      <c r="E16" s="130">
        <v>331</v>
      </c>
      <c r="F16" s="70">
        <v>3.4882495521129728</v>
      </c>
      <c r="G16" s="51">
        <v>318</v>
      </c>
      <c r="H16" s="52">
        <v>11</v>
      </c>
      <c r="I16" s="53">
        <v>1</v>
      </c>
      <c r="J16" s="54">
        <v>1</v>
      </c>
    </row>
    <row r="17" spans="1:10" ht="16.5" thickBot="1">
      <c r="A17" s="300" t="s">
        <v>97</v>
      </c>
      <c r="B17" s="301"/>
      <c r="C17" s="134">
        <v>3894</v>
      </c>
      <c r="D17" s="134">
        <v>5595</v>
      </c>
      <c r="E17" s="134">
        <v>9489</v>
      </c>
      <c r="F17" s="76">
        <v>100</v>
      </c>
      <c r="G17" s="57">
        <v>9450</v>
      </c>
      <c r="H17" s="58">
        <v>31</v>
      </c>
      <c r="I17" s="59">
        <v>1</v>
      </c>
      <c r="J17" s="60">
        <v>7</v>
      </c>
    </row>
    <row r="18" spans="1:10">
      <c r="G18" s="8"/>
      <c r="H18" s="8"/>
      <c r="I18" s="8"/>
      <c r="J18" s="1"/>
    </row>
    <row r="19" spans="1:10">
      <c r="B19" s="43" t="s">
        <v>1144</v>
      </c>
      <c r="G19" s="8"/>
      <c r="H19" s="8"/>
      <c r="I19" s="8"/>
      <c r="J19" s="8"/>
    </row>
    <row r="20" spans="1:10">
      <c r="B20" s="4"/>
      <c r="C20" s="4"/>
      <c r="D20" s="4"/>
    </row>
  </sheetData>
  <mergeCells count="13">
    <mergeCell ref="A2:J2"/>
    <mergeCell ref="F4:F5"/>
    <mergeCell ref="G4:G5"/>
    <mergeCell ref="H4:H5"/>
    <mergeCell ref="I4:I5"/>
    <mergeCell ref="J4:J5"/>
    <mergeCell ref="A17:B17"/>
    <mergeCell ref="A15:B15"/>
    <mergeCell ref="A6:A8"/>
    <mergeCell ref="A10:A14"/>
    <mergeCell ref="C4:E4"/>
    <mergeCell ref="A4:B5"/>
    <mergeCell ref="A9:B9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J77"/>
  <sheetViews>
    <sheetView showGridLines="0" showZeros="0" topLeftCell="A28" workbookViewId="0">
      <selection activeCell="M28" sqref="M28"/>
    </sheetView>
  </sheetViews>
  <sheetFormatPr baseColWidth="10" defaultRowHeight="15.75"/>
  <cols>
    <col min="1" max="1" width="4.625" style="7" customWidth="1"/>
    <col min="2" max="2" width="41.5" style="9" customWidth="1"/>
    <col min="3" max="3" width="6" style="9" customWidth="1"/>
    <col min="4" max="4" width="6.375" style="9" bestFit="1" customWidth="1"/>
    <col min="5" max="5" width="6.375" style="2" customWidth="1"/>
    <col min="6" max="6" width="8.375" style="2" customWidth="1"/>
    <col min="7" max="7" width="6.375" style="2" bestFit="1" customWidth="1"/>
    <col min="8" max="8" width="6" style="2" customWidth="1"/>
    <col min="9" max="9" width="8.375" style="2" customWidth="1"/>
    <col min="10" max="10" width="8" style="2" customWidth="1"/>
    <col min="11" max="16384" width="11" style="2"/>
  </cols>
  <sheetData>
    <row r="2" spans="1:10" ht="39.950000000000003" customHeight="1" thickBot="1">
      <c r="A2" s="268" t="s">
        <v>1414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0" ht="14.25" customHeight="1" thickTop="1" thickBo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17" customFormat="1" ht="16.5" customHeight="1" thickTop="1">
      <c r="A4" s="270" t="s">
        <v>379</v>
      </c>
      <c r="B4" s="275" t="s">
        <v>679</v>
      </c>
      <c r="C4" s="275" t="s">
        <v>888</v>
      </c>
      <c r="D4" s="275"/>
      <c r="E4" s="275"/>
      <c r="F4" s="275" t="s">
        <v>101</v>
      </c>
      <c r="G4" s="275" t="s">
        <v>95</v>
      </c>
      <c r="H4" s="275" t="s">
        <v>98</v>
      </c>
      <c r="I4" s="275" t="s">
        <v>438</v>
      </c>
      <c r="J4" s="277" t="s">
        <v>96</v>
      </c>
    </row>
    <row r="5" spans="1:10" s="17" customFormat="1" ht="12.75" customHeight="1">
      <c r="A5" s="271"/>
      <c r="B5" s="276"/>
      <c r="C5" s="67" t="s">
        <v>875</v>
      </c>
      <c r="D5" s="67" t="s">
        <v>874</v>
      </c>
      <c r="E5" s="48" t="s">
        <v>888</v>
      </c>
      <c r="F5" s="276"/>
      <c r="G5" s="276"/>
      <c r="H5" s="276"/>
      <c r="I5" s="276"/>
      <c r="J5" s="278"/>
    </row>
    <row r="6" spans="1:10" ht="45">
      <c r="A6" s="68" t="s">
        <v>582</v>
      </c>
      <c r="B6" s="69" t="s">
        <v>1008</v>
      </c>
      <c r="C6" s="50">
        <v>2</v>
      </c>
      <c r="D6" s="50">
        <v>2</v>
      </c>
      <c r="E6" s="50">
        <v>4</v>
      </c>
      <c r="F6" s="70">
        <v>4.2154073137316894E-2</v>
      </c>
      <c r="G6" s="51">
        <v>4</v>
      </c>
      <c r="H6" s="52">
        <v>0</v>
      </c>
      <c r="I6" s="53">
        <v>0</v>
      </c>
      <c r="J6" s="54">
        <v>0</v>
      </c>
    </row>
    <row r="7" spans="1:10" ht="30">
      <c r="A7" s="68" t="s">
        <v>583</v>
      </c>
      <c r="B7" s="71" t="s">
        <v>1009</v>
      </c>
      <c r="C7" s="50">
        <v>6</v>
      </c>
      <c r="D7" s="50">
        <v>3</v>
      </c>
      <c r="E7" s="50">
        <v>9</v>
      </c>
      <c r="F7" s="70">
        <v>9.4846664558963012E-2</v>
      </c>
      <c r="G7" s="51">
        <v>8</v>
      </c>
      <c r="H7" s="52">
        <v>1</v>
      </c>
      <c r="I7" s="53">
        <v>0</v>
      </c>
      <c r="J7" s="54">
        <v>0</v>
      </c>
    </row>
    <row r="8" spans="1:10">
      <c r="A8" s="68" t="s">
        <v>603</v>
      </c>
      <c r="B8" s="71" t="s">
        <v>1010</v>
      </c>
      <c r="C8" s="50">
        <v>0</v>
      </c>
      <c r="D8" s="50">
        <v>1</v>
      </c>
      <c r="E8" s="50">
        <v>1</v>
      </c>
      <c r="F8" s="70">
        <v>1.0538518284329224E-2</v>
      </c>
      <c r="G8" s="51">
        <v>1</v>
      </c>
      <c r="H8" s="52">
        <v>0</v>
      </c>
      <c r="I8" s="53">
        <v>0</v>
      </c>
      <c r="J8" s="54">
        <v>0</v>
      </c>
    </row>
    <row r="9" spans="1:10" ht="30">
      <c r="A9" s="68" t="s">
        <v>604</v>
      </c>
      <c r="B9" s="71" t="s">
        <v>1011</v>
      </c>
      <c r="C9" s="50">
        <v>4</v>
      </c>
      <c r="D9" s="50">
        <v>9</v>
      </c>
      <c r="E9" s="50">
        <v>13</v>
      </c>
      <c r="F9" s="70">
        <v>0.13700073769627991</v>
      </c>
      <c r="G9" s="51">
        <v>13</v>
      </c>
      <c r="H9" s="52">
        <v>0</v>
      </c>
      <c r="I9" s="53">
        <v>0</v>
      </c>
      <c r="J9" s="54">
        <v>0</v>
      </c>
    </row>
    <row r="10" spans="1:10">
      <c r="A10" s="68" t="s">
        <v>605</v>
      </c>
      <c r="B10" s="71" t="s">
        <v>1012</v>
      </c>
      <c r="C10" s="50">
        <v>5</v>
      </c>
      <c r="D10" s="50">
        <v>12</v>
      </c>
      <c r="E10" s="50">
        <v>17</v>
      </c>
      <c r="F10" s="70">
        <v>0.1791548108335968</v>
      </c>
      <c r="G10" s="51">
        <v>17</v>
      </c>
      <c r="H10" s="52">
        <v>0</v>
      </c>
      <c r="I10" s="53">
        <v>0</v>
      </c>
      <c r="J10" s="54">
        <v>0</v>
      </c>
    </row>
    <row r="11" spans="1:10">
      <c r="A11" s="72" t="s">
        <v>559</v>
      </c>
      <c r="B11" s="71" t="s">
        <v>1076</v>
      </c>
      <c r="C11" s="50">
        <v>0</v>
      </c>
      <c r="D11" s="50">
        <v>0</v>
      </c>
      <c r="E11" s="50">
        <v>0</v>
      </c>
      <c r="F11" s="70">
        <v>0</v>
      </c>
      <c r="G11" s="51">
        <v>0</v>
      </c>
      <c r="H11" s="52">
        <v>0</v>
      </c>
      <c r="I11" s="53">
        <v>0</v>
      </c>
      <c r="J11" s="54">
        <v>0</v>
      </c>
    </row>
    <row r="12" spans="1:10">
      <c r="A12" s="68" t="s">
        <v>680</v>
      </c>
      <c r="B12" s="71" t="s">
        <v>1013</v>
      </c>
      <c r="C12" s="50">
        <v>305</v>
      </c>
      <c r="D12" s="50">
        <v>81</v>
      </c>
      <c r="E12" s="50">
        <v>386</v>
      </c>
      <c r="F12" s="70">
        <v>4.0678680577510802</v>
      </c>
      <c r="G12" s="51">
        <v>386</v>
      </c>
      <c r="H12" s="52">
        <v>0</v>
      </c>
      <c r="I12" s="53">
        <v>0</v>
      </c>
      <c r="J12" s="54">
        <v>0</v>
      </c>
    </row>
    <row r="13" spans="1:10" ht="30">
      <c r="A13" s="73" t="s">
        <v>681</v>
      </c>
      <c r="B13" s="71" t="s">
        <v>1014</v>
      </c>
      <c r="C13" s="50">
        <v>55</v>
      </c>
      <c r="D13" s="50">
        <v>16</v>
      </c>
      <c r="E13" s="50">
        <v>71</v>
      </c>
      <c r="F13" s="70">
        <v>0.74823479818737482</v>
      </c>
      <c r="G13" s="51">
        <v>71</v>
      </c>
      <c r="H13" s="52">
        <v>0</v>
      </c>
      <c r="I13" s="53">
        <v>0</v>
      </c>
      <c r="J13" s="54">
        <v>0</v>
      </c>
    </row>
    <row r="14" spans="1:10">
      <c r="A14" s="68" t="s">
        <v>682</v>
      </c>
      <c r="B14" s="71" t="s">
        <v>1015</v>
      </c>
      <c r="C14" s="50">
        <v>22</v>
      </c>
      <c r="D14" s="50">
        <v>11</v>
      </c>
      <c r="E14" s="50">
        <v>33</v>
      </c>
      <c r="F14" s="70">
        <v>0.34777110338286438</v>
      </c>
      <c r="G14" s="51">
        <v>33</v>
      </c>
      <c r="H14" s="52">
        <v>0</v>
      </c>
      <c r="I14" s="53">
        <v>0</v>
      </c>
      <c r="J14" s="54">
        <v>0</v>
      </c>
    </row>
    <row r="15" spans="1:10" ht="30">
      <c r="A15" s="68" t="s">
        <v>683</v>
      </c>
      <c r="B15" s="71" t="s">
        <v>1016</v>
      </c>
      <c r="C15" s="50">
        <v>5</v>
      </c>
      <c r="D15" s="50">
        <v>12</v>
      </c>
      <c r="E15" s="50">
        <v>17</v>
      </c>
      <c r="F15" s="70">
        <v>0.1791548108335968</v>
      </c>
      <c r="G15" s="51">
        <v>17</v>
      </c>
      <c r="H15" s="52">
        <v>0</v>
      </c>
      <c r="I15" s="53">
        <v>0</v>
      </c>
      <c r="J15" s="54">
        <v>0</v>
      </c>
    </row>
    <row r="16" spans="1:10">
      <c r="A16" s="68" t="s">
        <v>684</v>
      </c>
      <c r="B16" s="71" t="s">
        <v>1017</v>
      </c>
      <c r="C16" s="50">
        <v>0</v>
      </c>
      <c r="D16" s="50">
        <v>2</v>
      </c>
      <c r="E16" s="50">
        <v>2</v>
      </c>
      <c r="F16" s="70">
        <v>2.1077036568658447E-2</v>
      </c>
      <c r="G16" s="51">
        <v>2</v>
      </c>
      <c r="H16" s="52">
        <v>0</v>
      </c>
      <c r="I16" s="53">
        <v>0</v>
      </c>
      <c r="J16" s="54">
        <v>0</v>
      </c>
    </row>
    <row r="17" spans="1:10" ht="30">
      <c r="A17" s="68" t="s">
        <v>685</v>
      </c>
      <c r="B17" s="71" t="s">
        <v>1018</v>
      </c>
      <c r="C17" s="50">
        <v>4</v>
      </c>
      <c r="D17" s="50">
        <v>4</v>
      </c>
      <c r="E17" s="50">
        <v>8</v>
      </c>
      <c r="F17" s="70">
        <v>8.4308146274633788E-2</v>
      </c>
      <c r="G17" s="51">
        <v>8</v>
      </c>
      <c r="H17" s="52">
        <v>0</v>
      </c>
      <c r="I17" s="53">
        <v>0</v>
      </c>
      <c r="J17" s="54">
        <v>0</v>
      </c>
    </row>
    <row r="18" spans="1:10">
      <c r="A18" s="68" t="s">
        <v>686</v>
      </c>
      <c r="B18" s="71" t="s">
        <v>1019</v>
      </c>
      <c r="C18" s="50">
        <v>0</v>
      </c>
      <c r="D18" s="50">
        <v>6</v>
      </c>
      <c r="E18" s="50">
        <v>6</v>
      </c>
      <c r="F18" s="70">
        <v>6.3231109705975341E-2</v>
      </c>
      <c r="G18" s="51">
        <v>6</v>
      </c>
      <c r="H18" s="52">
        <v>0</v>
      </c>
      <c r="I18" s="53">
        <v>0</v>
      </c>
      <c r="J18" s="54">
        <v>0</v>
      </c>
    </row>
    <row r="19" spans="1:10">
      <c r="A19" s="68" t="s">
        <v>687</v>
      </c>
      <c r="B19" s="71" t="s">
        <v>1020</v>
      </c>
      <c r="C19" s="50">
        <v>30</v>
      </c>
      <c r="D19" s="50">
        <v>10</v>
      </c>
      <c r="E19" s="50">
        <v>40</v>
      </c>
      <c r="F19" s="70">
        <v>0.42154073137316894</v>
      </c>
      <c r="G19" s="51">
        <v>40</v>
      </c>
      <c r="H19" s="52">
        <v>0</v>
      </c>
      <c r="I19" s="53">
        <v>0</v>
      </c>
      <c r="J19" s="54">
        <v>0</v>
      </c>
    </row>
    <row r="20" spans="1:10">
      <c r="A20" s="68" t="s">
        <v>688</v>
      </c>
      <c r="B20" s="71" t="s">
        <v>1021</v>
      </c>
      <c r="C20" s="50">
        <v>17</v>
      </c>
      <c r="D20" s="50">
        <v>17</v>
      </c>
      <c r="E20" s="50">
        <v>34</v>
      </c>
      <c r="F20" s="70">
        <v>0.3583096216671936</v>
      </c>
      <c r="G20" s="51">
        <v>32</v>
      </c>
      <c r="H20" s="52">
        <v>2</v>
      </c>
      <c r="I20" s="53">
        <v>0</v>
      </c>
      <c r="J20" s="54">
        <v>0</v>
      </c>
    </row>
    <row r="21" spans="1:10">
      <c r="A21" s="68" t="s">
        <v>560</v>
      </c>
      <c r="B21" s="71" t="s">
        <v>1022</v>
      </c>
      <c r="C21" s="50">
        <v>0</v>
      </c>
      <c r="D21" s="50">
        <v>0</v>
      </c>
      <c r="E21" s="50">
        <v>0</v>
      </c>
      <c r="F21" s="70">
        <v>0</v>
      </c>
      <c r="G21" s="51">
        <v>0</v>
      </c>
      <c r="H21" s="52">
        <v>0</v>
      </c>
      <c r="I21" s="53">
        <v>0</v>
      </c>
      <c r="J21" s="54">
        <v>0</v>
      </c>
    </row>
    <row r="22" spans="1:10" ht="30">
      <c r="A22" s="68" t="s">
        <v>689</v>
      </c>
      <c r="B22" s="71" t="s">
        <v>1023</v>
      </c>
      <c r="C22" s="50">
        <v>7</v>
      </c>
      <c r="D22" s="50">
        <v>60</v>
      </c>
      <c r="E22" s="50">
        <v>67</v>
      </c>
      <c r="F22" s="70">
        <v>0.70608072505005792</v>
      </c>
      <c r="G22" s="51">
        <v>67</v>
      </c>
      <c r="H22" s="52">
        <v>0</v>
      </c>
      <c r="I22" s="53">
        <v>0</v>
      </c>
      <c r="J22" s="54">
        <v>0</v>
      </c>
    </row>
    <row r="23" spans="1:10" ht="30">
      <c r="A23" s="68" t="s">
        <v>690</v>
      </c>
      <c r="B23" s="71" t="s">
        <v>1024</v>
      </c>
      <c r="C23" s="50">
        <v>0</v>
      </c>
      <c r="D23" s="50">
        <v>7</v>
      </c>
      <c r="E23" s="50">
        <v>7</v>
      </c>
      <c r="F23" s="70">
        <v>7.3769627990304565E-2</v>
      </c>
      <c r="G23" s="51">
        <v>7</v>
      </c>
      <c r="H23" s="52">
        <v>0</v>
      </c>
      <c r="I23" s="53">
        <v>0</v>
      </c>
      <c r="J23" s="54">
        <v>0</v>
      </c>
    </row>
    <row r="24" spans="1:10" ht="30">
      <c r="A24" s="68" t="s">
        <v>691</v>
      </c>
      <c r="B24" s="71" t="s">
        <v>1025</v>
      </c>
      <c r="C24" s="50">
        <v>43</v>
      </c>
      <c r="D24" s="50">
        <v>9</v>
      </c>
      <c r="E24" s="50">
        <v>52</v>
      </c>
      <c r="F24" s="70">
        <v>0.54800295078511962</v>
      </c>
      <c r="G24" s="51">
        <v>52</v>
      </c>
      <c r="H24" s="52">
        <v>0</v>
      </c>
      <c r="I24" s="53">
        <v>0</v>
      </c>
      <c r="J24" s="54">
        <v>0</v>
      </c>
    </row>
    <row r="25" spans="1:10">
      <c r="A25" s="68" t="s">
        <v>692</v>
      </c>
      <c r="B25" s="71" t="s">
        <v>1026</v>
      </c>
      <c r="C25" s="50">
        <v>0</v>
      </c>
      <c r="D25" s="50">
        <v>0</v>
      </c>
      <c r="E25" s="50">
        <v>0</v>
      </c>
      <c r="F25" s="70">
        <v>0</v>
      </c>
      <c r="G25" s="51">
        <v>0</v>
      </c>
      <c r="H25" s="52">
        <v>0</v>
      </c>
      <c r="I25" s="53">
        <v>0</v>
      </c>
      <c r="J25" s="54">
        <v>0</v>
      </c>
    </row>
    <row r="26" spans="1:10">
      <c r="A26" s="68" t="s">
        <v>693</v>
      </c>
      <c r="B26" s="71" t="s">
        <v>1027</v>
      </c>
      <c r="C26" s="50">
        <v>10</v>
      </c>
      <c r="D26" s="50">
        <v>15</v>
      </c>
      <c r="E26" s="50">
        <v>25</v>
      </c>
      <c r="F26" s="70">
        <v>0.26346295710823059</v>
      </c>
      <c r="G26" s="51">
        <v>25</v>
      </c>
      <c r="H26" s="52">
        <v>0</v>
      </c>
      <c r="I26" s="53">
        <v>0</v>
      </c>
      <c r="J26" s="54">
        <v>0</v>
      </c>
    </row>
    <row r="27" spans="1:10" ht="30">
      <c r="A27" s="68" t="s">
        <v>824</v>
      </c>
      <c r="B27" s="71" t="s">
        <v>1028</v>
      </c>
      <c r="C27" s="50">
        <v>9</v>
      </c>
      <c r="D27" s="50">
        <v>3</v>
      </c>
      <c r="E27" s="50">
        <v>12</v>
      </c>
      <c r="F27" s="70">
        <v>0.12646221941195068</v>
      </c>
      <c r="G27" s="51">
        <v>12</v>
      </c>
      <c r="H27" s="52">
        <v>0</v>
      </c>
      <c r="I27" s="53">
        <v>0</v>
      </c>
      <c r="J27" s="54">
        <v>0</v>
      </c>
    </row>
    <row r="28" spans="1:10" ht="30">
      <c r="A28" s="68" t="s">
        <v>825</v>
      </c>
      <c r="B28" s="71" t="s">
        <v>1029</v>
      </c>
      <c r="C28" s="50">
        <v>94</v>
      </c>
      <c r="D28" s="50">
        <v>148</v>
      </c>
      <c r="E28" s="50">
        <v>242</v>
      </c>
      <c r="F28" s="70">
        <v>2.550321424807672</v>
      </c>
      <c r="G28" s="51">
        <v>242</v>
      </c>
      <c r="H28" s="52">
        <v>0</v>
      </c>
      <c r="I28" s="53">
        <v>0</v>
      </c>
      <c r="J28" s="54">
        <v>0</v>
      </c>
    </row>
    <row r="29" spans="1:10" ht="30">
      <c r="A29" s="68" t="s">
        <v>826</v>
      </c>
      <c r="B29" s="71" t="s">
        <v>1030</v>
      </c>
      <c r="C29" s="50">
        <v>4</v>
      </c>
      <c r="D29" s="50">
        <v>38</v>
      </c>
      <c r="E29" s="50">
        <v>42</v>
      </c>
      <c r="F29" s="70">
        <v>0.44261776794182739</v>
      </c>
      <c r="G29" s="51">
        <v>41</v>
      </c>
      <c r="H29" s="52">
        <v>1</v>
      </c>
      <c r="I29" s="53">
        <v>0</v>
      </c>
      <c r="J29" s="54">
        <v>0</v>
      </c>
    </row>
    <row r="30" spans="1:10">
      <c r="A30" s="68" t="s">
        <v>561</v>
      </c>
      <c r="B30" s="71" t="s">
        <v>1031</v>
      </c>
      <c r="C30" s="50">
        <v>0</v>
      </c>
      <c r="D30" s="50">
        <v>0</v>
      </c>
      <c r="E30" s="50">
        <v>0</v>
      </c>
      <c r="F30" s="70">
        <v>0</v>
      </c>
      <c r="G30" s="51">
        <v>0</v>
      </c>
      <c r="H30" s="52">
        <v>0</v>
      </c>
      <c r="I30" s="53">
        <v>0</v>
      </c>
      <c r="J30" s="54">
        <v>0</v>
      </c>
    </row>
    <row r="31" spans="1:10" ht="30">
      <c r="A31" s="68" t="s">
        <v>694</v>
      </c>
      <c r="B31" s="71" t="s">
        <v>1032</v>
      </c>
      <c r="C31" s="50">
        <v>29</v>
      </c>
      <c r="D31" s="50">
        <v>112</v>
      </c>
      <c r="E31" s="50">
        <v>141</v>
      </c>
      <c r="F31" s="70">
        <v>1.4859310780904205</v>
      </c>
      <c r="G31" s="51">
        <v>140</v>
      </c>
      <c r="H31" s="52">
        <v>1</v>
      </c>
      <c r="I31" s="53">
        <v>0</v>
      </c>
      <c r="J31" s="54">
        <v>0</v>
      </c>
    </row>
    <row r="32" spans="1:10">
      <c r="A32" s="68" t="s">
        <v>709</v>
      </c>
      <c r="B32" s="71" t="s">
        <v>1033</v>
      </c>
      <c r="C32" s="50">
        <v>53</v>
      </c>
      <c r="D32" s="50">
        <v>45</v>
      </c>
      <c r="E32" s="50">
        <v>98</v>
      </c>
      <c r="F32" s="70">
        <v>1.0327747918642638</v>
      </c>
      <c r="G32" s="51">
        <v>96</v>
      </c>
      <c r="H32" s="52">
        <v>1</v>
      </c>
      <c r="I32" s="53">
        <v>0</v>
      </c>
      <c r="J32" s="54">
        <v>1</v>
      </c>
    </row>
    <row r="33" spans="1:10" ht="30">
      <c r="A33" s="68" t="s">
        <v>710</v>
      </c>
      <c r="B33" s="71" t="s">
        <v>1034</v>
      </c>
      <c r="C33" s="50">
        <v>48</v>
      </c>
      <c r="D33" s="50">
        <v>16</v>
      </c>
      <c r="E33" s="50">
        <v>64</v>
      </c>
      <c r="F33" s="70">
        <v>0.67446517019707031</v>
      </c>
      <c r="G33" s="51">
        <v>64</v>
      </c>
      <c r="H33" s="52">
        <v>0</v>
      </c>
      <c r="I33" s="53">
        <v>0</v>
      </c>
      <c r="J33" s="54">
        <v>0</v>
      </c>
    </row>
    <row r="34" spans="1:10" ht="45">
      <c r="A34" s="68" t="s">
        <v>711</v>
      </c>
      <c r="B34" s="71" t="s">
        <v>1035</v>
      </c>
      <c r="C34" s="50">
        <v>46</v>
      </c>
      <c r="D34" s="50">
        <v>51</v>
      </c>
      <c r="E34" s="50">
        <v>97</v>
      </c>
      <c r="F34" s="70">
        <v>1.0222362735799346</v>
      </c>
      <c r="G34" s="51">
        <v>97</v>
      </c>
      <c r="H34" s="52">
        <v>0</v>
      </c>
      <c r="I34" s="53">
        <v>0</v>
      </c>
      <c r="J34" s="54">
        <v>0</v>
      </c>
    </row>
    <row r="35" spans="1:10" ht="30">
      <c r="A35" s="68" t="s">
        <v>712</v>
      </c>
      <c r="B35" s="71" t="s">
        <v>1036</v>
      </c>
      <c r="C35" s="50">
        <v>67</v>
      </c>
      <c r="D35" s="50">
        <v>36</v>
      </c>
      <c r="E35" s="50">
        <v>103</v>
      </c>
      <c r="F35" s="70">
        <v>1.0854673832859101</v>
      </c>
      <c r="G35" s="51">
        <v>103</v>
      </c>
      <c r="H35" s="52">
        <v>0</v>
      </c>
      <c r="I35" s="53">
        <v>0</v>
      </c>
      <c r="J35" s="54">
        <v>0</v>
      </c>
    </row>
    <row r="36" spans="1:10">
      <c r="A36" s="68" t="s">
        <v>562</v>
      </c>
      <c r="B36" s="71" t="s">
        <v>1037</v>
      </c>
      <c r="C36" s="50">
        <v>4</v>
      </c>
      <c r="D36" s="50">
        <v>1</v>
      </c>
      <c r="E36" s="50">
        <v>5</v>
      </c>
      <c r="F36" s="70">
        <v>5.2692591421646118E-2</v>
      </c>
      <c r="G36" s="51">
        <v>5</v>
      </c>
      <c r="H36" s="52">
        <v>0</v>
      </c>
      <c r="I36" s="53">
        <v>0</v>
      </c>
      <c r="J36" s="54">
        <v>0</v>
      </c>
    </row>
    <row r="37" spans="1:10">
      <c r="A37" s="68" t="s">
        <v>714</v>
      </c>
      <c r="B37" s="164" t="s">
        <v>1038</v>
      </c>
      <c r="C37" s="50">
        <v>82</v>
      </c>
      <c r="D37" s="50">
        <v>50</v>
      </c>
      <c r="E37" s="50">
        <v>132</v>
      </c>
      <c r="F37" s="70">
        <v>1.3910844135314575</v>
      </c>
      <c r="G37" s="51">
        <v>132</v>
      </c>
      <c r="H37" s="52">
        <v>0</v>
      </c>
      <c r="I37" s="53">
        <v>0</v>
      </c>
      <c r="J37" s="54">
        <v>0</v>
      </c>
    </row>
    <row r="38" spans="1:10">
      <c r="A38" s="68" t="s">
        <v>715</v>
      </c>
      <c r="B38" s="71" t="s">
        <v>1039</v>
      </c>
      <c r="C38" s="50">
        <v>553</v>
      </c>
      <c r="D38" s="50">
        <v>284</v>
      </c>
      <c r="E38" s="50">
        <v>837</v>
      </c>
      <c r="F38" s="70">
        <v>8.8207398039835603</v>
      </c>
      <c r="G38" s="51">
        <v>836</v>
      </c>
      <c r="H38" s="52">
        <v>0</v>
      </c>
      <c r="I38" s="53">
        <v>0</v>
      </c>
      <c r="J38" s="54">
        <v>1</v>
      </c>
    </row>
    <row r="39" spans="1:10">
      <c r="A39" s="68" t="s">
        <v>716</v>
      </c>
      <c r="B39" s="71" t="s">
        <v>1040</v>
      </c>
      <c r="C39" s="50">
        <v>1</v>
      </c>
      <c r="D39" s="50">
        <v>7</v>
      </c>
      <c r="E39" s="50">
        <v>8</v>
      </c>
      <c r="F39" s="70">
        <v>8.4308146274633788E-2</v>
      </c>
      <c r="G39" s="51">
        <v>7</v>
      </c>
      <c r="H39" s="52">
        <v>1</v>
      </c>
      <c r="I39" s="53">
        <v>0</v>
      </c>
      <c r="J39" s="54">
        <v>0</v>
      </c>
    </row>
    <row r="40" spans="1:10">
      <c r="A40" s="68" t="s">
        <v>827</v>
      </c>
      <c r="B40" s="71" t="s">
        <v>1041</v>
      </c>
      <c r="C40" s="50">
        <v>37</v>
      </c>
      <c r="D40" s="50">
        <v>43</v>
      </c>
      <c r="E40" s="50">
        <v>80</v>
      </c>
      <c r="F40" s="70">
        <v>0.84308146274633788</v>
      </c>
      <c r="G40" s="51">
        <v>80</v>
      </c>
      <c r="H40" s="52">
        <v>0</v>
      </c>
      <c r="I40" s="53">
        <v>0</v>
      </c>
      <c r="J40" s="54">
        <v>0</v>
      </c>
    </row>
    <row r="41" spans="1:10">
      <c r="A41" s="68" t="s">
        <v>828</v>
      </c>
      <c r="B41" s="71" t="s">
        <v>1042</v>
      </c>
      <c r="C41" s="50">
        <v>76</v>
      </c>
      <c r="D41" s="50">
        <v>16</v>
      </c>
      <c r="E41" s="50">
        <v>92</v>
      </c>
      <c r="F41" s="70">
        <v>0.96954368215828857</v>
      </c>
      <c r="G41" s="51">
        <v>92</v>
      </c>
      <c r="H41" s="52">
        <v>0</v>
      </c>
      <c r="I41" s="53">
        <v>0</v>
      </c>
      <c r="J41" s="54">
        <v>0</v>
      </c>
    </row>
    <row r="42" spans="1:10" ht="30">
      <c r="A42" s="68" t="s">
        <v>829</v>
      </c>
      <c r="B42" s="164" t="s">
        <v>1043</v>
      </c>
      <c r="C42" s="50">
        <v>732</v>
      </c>
      <c r="D42" s="50">
        <v>206</v>
      </c>
      <c r="E42" s="50">
        <v>938</v>
      </c>
      <c r="F42" s="70">
        <v>9.885130150700812</v>
      </c>
      <c r="G42" s="51">
        <v>937</v>
      </c>
      <c r="H42" s="52">
        <v>0</v>
      </c>
      <c r="I42" s="53">
        <v>0</v>
      </c>
      <c r="J42" s="54">
        <v>1</v>
      </c>
    </row>
    <row r="43" spans="1:10" ht="30">
      <c r="A43" s="68" t="s">
        <v>830</v>
      </c>
      <c r="B43" s="71" t="s">
        <v>1044</v>
      </c>
      <c r="C43" s="50">
        <v>124</v>
      </c>
      <c r="D43" s="50">
        <v>8</v>
      </c>
      <c r="E43" s="50">
        <v>132</v>
      </c>
      <c r="F43" s="70">
        <v>1.3910844135314575</v>
      </c>
      <c r="G43" s="51">
        <v>132</v>
      </c>
      <c r="H43" s="52">
        <v>0</v>
      </c>
      <c r="I43" s="53">
        <v>0</v>
      </c>
      <c r="J43" s="54">
        <v>0</v>
      </c>
    </row>
    <row r="44" spans="1:10">
      <c r="A44" s="68" t="s">
        <v>831</v>
      </c>
      <c r="B44" s="71" t="s">
        <v>1045</v>
      </c>
      <c r="C44" s="50">
        <v>132</v>
      </c>
      <c r="D44" s="50">
        <v>122</v>
      </c>
      <c r="E44" s="50">
        <v>254</v>
      </c>
      <c r="F44" s="70">
        <v>2.6767836442196229</v>
      </c>
      <c r="G44" s="51">
        <v>254</v>
      </c>
      <c r="H44" s="52">
        <v>0</v>
      </c>
      <c r="I44" s="53">
        <v>0</v>
      </c>
      <c r="J44" s="54">
        <v>0</v>
      </c>
    </row>
    <row r="45" spans="1:10">
      <c r="A45" s="68" t="s">
        <v>60</v>
      </c>
      <c r="B45" s="71" t="s">
        <v>1046</v>
      </c>
      <c r="C45" s="50">
        <v>86</v>
      </c>
      <c r="D45" s="50">
        <v>402</v>
      </c>
      <c r="E45" s="50">
        <v>488</v>
      </c>
      <c r="F45" s="70">
        <v>5.1427969227526606</v>
      </c>
      <c r="G45" s="51">
        <v>487</v>
      </c>
      <c r="H45" s="52">
        <v>1</v>
      </c>
      <c r="I45" s="53">
        <v>0</v>
      </c>
      <c r="J45" s="54">
        <v>0</v>
      </c>
    </row>
    <row r="46" spans="1:10" ht="30">
      <c r="A46" s="68" t="s">
        <v>563</v>
      </c>
      <c r="B46" s="71" t="s">
        <v>1047</v>
      </c>
      <c r="C46" s="50">
        <v>0</v>
      </c>
      <c r="D46" s="50">
        <v>0</v>
      </c>
      <c r="E46" s="50">
        <v>0</v>
      </c>
      <c r="F46" s="70">
        <v>0</v>
      </c>
      <c r="G46" s="51">
        <v>0</v>
      </c>
      <c r="H46" s="52">
        <v>0</v>
      </c>
      <c r="I46" s="53">
        <v>0</v>
      </c>
      <c r="J46" s="54">
        <v>0</v>
      </c>
    </row>
    <row r="47" spans="1:10">
      <c r="A47" s="68" t="s">
        <v>717</v>
      </c>
      <c r="B47" s="71" t="s">
        <v>1048</v>
      </c>
      <c r="C47" s="50">
        <v>23</v>
      </c>
      <c r="D47" s="50">
        <v>263</v>
      </c>
      <c r="E47" s="50">
        <v>286</v>
      </c>
      <c r="F47" s="70">
        <v>3.014016229318158</v>
      </c>
      <c r="G47" s="51">
        <v>282</v>
      </c>
      <c r="H47" s="52">
        <v>4</v>
      </c>
      <c r="I47" s="53">
        <v>0</v>
      </c>
      <c r="J47" s="54">
        <v>0</v>
      </c>
    </row>
    <row r="48" spans="1:10" ht="30">
      <c r="A48" s="68" t="s">
        <v>718</v>
      </c>
      <c r="B48" s="71" t="s">
        <v>1049</v>
      </c>
      <c r="C48" s="50">
        <v>1</v>
      </c>
      <c r="D48" s="50">
        <v>4</v>
      </c>
      <c r="E48" s="50">
        <v>5</v>
      </c>
      <c r="F48" s="70">
        <v>5.2692591421646118E-2</v>
      </c>
      <c r="G48" s="51">
        <v>5</v>
      </c>
      <c r="H48" s="52">
        <v>0</v>
      </c>
      <c r="I48" s="53">
        <v>0</v>
      </c>
      <c r="J48" s="54">
        <v>0</v>
      </c>
    </row>
    <row r="49" spans="1:10" ht="30">
      <c r="A49" s="68" t="s">
        <v>719</v>
      </c>
      <c r="B49" s="71" t="s">
        <v>1050</v>
      </c>
      <c r="C49" s="50">
        <v>0</v>
      </c>
      <c r="D49" s="50">
        <v>1</v>
      </c>
      <c r="E49" s="50">
        <v>1</v>
      </c>
      <c r="F49" s="70">
        <v>1.0538518284329224E-2</v>
      </c>
      <c r="G49" s="51">
        <v>1</v>
      </c>
      <c r="H49" s="52">
        <v>0</v>
      </c>
      <c r="I49" s="53">
        <v>0</v>
      </c>
      <c r="J49" s="54">
        <v>0</v>
      </c>
    </row>
    <row r="50" spans="1:10" ht="30">
      <c r="A50" s="68" t="s">
        <v>61</v>
      </c>
      <c r="B50" s="71" t="s">
        <v>1051</v>
      </c>
      <c r="C50" s="50">
        <v>4</v>
      </c>
      <c r="D50" s="50">
        <v>30</v>
      </c>
      <c r="E50" s="50">
        <v>34</v>
      </c>
      <c r="F50" s="70">
        <v>0.3583096216671936</v>
      </c>
      <c r="G50" s="51">
        <v>34</v>
      </c>
      <c r="H50" s="52">
        <v>0</v>
      </c>
      <c r="I50" s="53">
        <v>0</v>
      </c>
      <c r="J50" s="54">
        <v>0</v>
      </c>
    </row>
    <row r="51" spans="1:10" ht="45">
      <c r="A51" s="68" t="s">
        <v>564</v>
      </c>
      <c r="B51" s="71" t="s">
        <v>1052</v>
      </c>
      <c r="C51" s="50">
        <v>0</v>
      </c>
      <c r="D51" s="50">
        <v>0</v>
      </c>
      <c r="E51" s="50">
        <v>0</v>
      </c>
      <c r="F51" s="70">
        <v>0</v>
      </c>
      <c r="G51" s="51">
        <v>0</v>
      </c>
      <c r="H51" s="52">
        <v>0</v>
      </c>
      <c r="I51" s="53">
        <v>0</v>
      </c>
      <c r="J51" s="54">
        <v>0</v>
      </c>
    </row>
    <row r="52" spans="1:10">
      <c r="A52" s="68" t="s">
        <v>720</v>
      </c>
      <c r="B52" s="71" t="s">
        <v>1053</v>
      </c>
      <c r="C52" s="50">
        <v>4</v>
      </c>
      <c r="D52" s="50">
        <v>165</v>
      </c>
      <c r="E52" s="50">
        <v>169</v>
      </c>
      <c r="F52" s="70">
        <v>1.7810095900516387</v>
      </c>
      <c r="G52" s="51">
        <v>169</v>
      </c>
      <c r="H52" s="52">
        <v>0</v>
      </c>
      <c r="I52" s="53">
        <v>0</v>
      </c>
      <c r="J52" s="54">
        <v>0</v>
      </c>
    </row>
    <row r="53" spans="1:10" ht="30">
      <c r="A53" s="68" t="s">
        <v>721</v>
      </c>
      <c r="B53" s="71" t="s">
        <v>1054</v>
      </c>
      <c r="C53" s="50">
        <v>2</v>
      </c>
      <c r="D53" s="50">
        <v>64</v>
      </c>
      <c r="E53" s="50">
        <v>66</v>
      </c>
      <c r="F53" s="70">
        <v>0.69554220676572875</v>
      </c>
      <c r="G53" s="51">
        <v>66</v>
      </c>
      <c r="H53" s="52">
        <v>0</v>
      </c>
      <c r="I53" s="53">
        <v>0</v>
      </c>
      <c r="J53" s="54">
        <v>0</v>
      </c>
    </row>
    <row r="54" spans="1:10" ht="45">
      <c r="A54" s="68" t="s">
        <v>722</v>
      </c>
      <c r="B54" s="71" t="s">
        <v>1055</v>
      </c>
      <c r="C54" s="50">
        <v>1</v>
      </c>
      <c r="D54" s="50">
        <v>48</v>
      </c>
      <c r="E54" s="50">
        <v>49</v>
      </c>
      <c r="F54" s="70">
        <v>0.5163873959321319</v>
      </c>
      <c r="G54" s="51">
        <v>49</v>
      </c>
      <c r="H54" s="52">
        <v>0</v>
      </c>
      <c r="I54" s="53">
        <v>0</v>
      </c>
      <c r="J54" s="54">
        <v>0</v>
      </c>
    </row>
    <row r="55" spans="1:10">
      <c r="A55" s="68" t="s">
        <v>723</v>
      </c>
      <c r="B55" s="71" t="s">
        <v>1056</v>
      </c>
      <c r="C55" s="50">
        <v>8</v>
      </c>
      <c r="D55" s="50">
        <v>256</v>
      </c>
      <c r="E55" s="50">
        <v>264</v>
      </c>
      <c r="F55" s="70">
        <v>2.782168827062915</v>
      </c>
      <c r="G55" s="51">
        <v>263</v>
      </c>
      <c r="H55" s="52">
        <v>1</v>
      </c>
      <c r="I55" s="53">
        <v>0</v>
      </c>
      <c r="J55" s="54">
        <v>0</v>
      </c>
    </row>
    <row r="56" spans="1:10" ht="30">
      <c r="A56" s="68" t="s">
        <v>724</v>
      </c>
      <c r="B56" s="71" t="s">
        <v>1057</v>
      </c>
      <c r="C56" s="50">
        <v>2</v>
      </c>
      <c r="D56" s="50">
        <v>102</v>
      </c>
      <c r="E56" s="50">
        <v>104</v>
      </c>
      <c r="F56" s="70">
        <v>1.0960059015702392</v>
      </c>
      <c r="G56" s="51">
        <v>103</v>
      </c>
      <c r="H56" s="52">
        <v>1</v>
      </c>
      <c r="I56" s="53">
        <v>0</v>
      </c>
      <c r="J56" s="54">
        <v>0</v>
      </c>
    </row>
    <row r="57" spans="1:10" ht="30">
      <c r="A57" s="68" t="s">
        <v>725</v>
      </c>
      <c r="B57" s="71" t="s">
        <v>1058</v>
      </c>
      <c r="C57" s="50">
        <v>2</v>
      </c>
      <c r="D57" s="50">
        <v>9</v>
      </c>
      <c r="E57" s="50">
        <v>11</v>
      </c>
      <c r="F57" s="70">
        <v>0.11592370112762146</v>
      </c>
      <c r="G57" s="51">
        <v>11</v>
      </c>
      <c r="H57" s="52">
        <v>0</v>
      </c>
      <c r="I57" s="53">
        <v>0</v>
      </c>
      <c r="J57" s="54">
        <v>0</v>
      </c>
    </row>
    <row r="58" spans="1:10" ht="30">
      <c r="A58" s="68" t="s">
        <v>726</v>
      </c>
      <c r="B58" s="71" t="s">
        <v>1059</v>
      </c>
      <c r="C58" s="50">
        <v>12</v>
      </c>
      <c r="D58" s="50">
        <v>37</v>
      </c>
      <c r="E58" s="50">
        <v>49</v>
      </c>
      <c r="F58" s="70">
        <v>0.5163873959321319</v>
      </c>
      <c r="G58" s="51">
        <v>49</v>
      </c>
      <c r="H58" s="52">
        <v>0</v>
      </c>
      <c r="I58" s="53">
        <v>0</v>
      </c>
      <c r="J58" s="54">
        <v>0</v>
      </c>
    </row>
    <row r="59" spans="1:10" ht="45">
      <c r="A59" s="68" t="s">
        <v>727</v>
      </c>
      <c r="B59" s="71" t="s">
        <v>1060</v>
      </c>
      <c r="C59" s="50">
        <v>7</v>
      </c>
      <c r="D59" s="50">
        <v>74</v>
      </c>
      <c r="E59" s="50">
        <v>81</v>
      </c>
      <c r="F59" s="70">
        <v>0.85361998103066705</v>
      </c>
      <c r="G59" s="51">
        <v>81</v>
      </c>
      <c r="H59" s="52">
        <v>0</v>
      </c>
      <c r="I59" s="53">
        <v>0</v>
      </c>
      <c r="J59" s="54">
        <v>0</v>
      </c>
    </row>
    <row r="60" spans="1:10">
      <c r="A60" s="68" t="s">
        <v>565</v>
      </c>
      <c r="B60" s="71" t="s">
        <v>1061</v>
      </c>
      <c r="C60" s="50">
        <v>0</v>
      </c>
      <c r="D60" s="50">
        <v>0</v>
      </c>
      <c r="E60" s="50">
        <v>0</v>
      </c>
      <c r="F60" s="70">
        <v>0</v>
      </c>
      <c r="G60" s="51">
        <v>0</v>
      </c>
      <c r="H60" s="52">
        <v>0</v>
      </c>
      <c r="I60" s="53">
        <v>0</v>
      </c>
      <c r="J60" s="54">
        <v>0</v>
      </c>
    </row>
    <row r="61" spans="1:10">
      <c r="A61" s="68" t="s">
        <v>729</v>
      </c>
      <c r="B61" s="71" t="s">
        <v>1062</v>
      </c>
      <c r="C61" s="50">
        <v>36</v>
      </c>
      <c r="D61" s="50">
        <v>110</v>
      </c>
      <c r="E61" s="50">
        <v>146</v>
      </c>
      <c r="F61" s="70">
        <v>1.5386236695120665</v>
      </c>
      <c r="G61" s="51">
        <v>144</v>
      </c>
      <c r="H61" s="52">
        <v>2</v>
      </c>
      <c r="I61" s="53">
        <v>0</v>
      </c>
      <c r="J61" s="54">
        <v>0</v>
      </c>
    </row>
    <row r="62" spans="1:10">
      <c r="A62" s="68" t="s">
        <v>730</v>
      </c>
      <c r="B62" s="71" t="s">
        <v>1063</v>
      </c>
      <c r="C62" s="50">
        <v>1</v>
      </c>
      <c r="D62" s="50">
        <v>51</v>
      </c>
      <c r="E62" s="50">
        <v>52</v>
      </c>
      <c r="F62" s="70">
        <v>0.54800295078511962</v>
      </c>
      <c r="G62" s="51">
        <v>51</v>
      </c>
      <c r="H62" s="52">
        <v>1</v>
      </c>
      <c r="I62" s="53">
        <v>0</v>
      </c>
      <c r="J62" s="54">
        <v>0</v>
      </c>
    </row>
    <row r="63" spans="1:10" ht="45">
      <c r="A63" s="68" t="s">
        <v>731</v>
      </c>
      <c r="B63" s="71" t="s">
        <v>1064</v>
      </c>
      <c r="C63" s="50">
        <v>7</v>
      </c>
      <c r="D63" s="50">
        <v>94</v>
      </c>
      <c r="E63" s="50">
        <v>101</v>
      </c>
      <c r="F63" s="70">
        <v>1.0643903467172515</v>
      </c>
      <c r="G63" s="51">
        <v>100</v>
      </c>
      <c r="H63" s="52">
        <v>1</v>
      </c>
      <c r="I63" s="53">
        <v>0</v>
      </c>
      <c r="J63" s="54">
        <v>0</v>
      </c>
    </row>
    <row r="64" spans="1:10" ht="30">
      <c r="A64" s="68" t="s">
        <v>732</v>
      </c>
      <c r="B64" s="71" t="s">
        <v>1065</v>
      </c>
      <c r="C64" s="50">
        <v>69</v>
      </c>
      <c r="D64" s="50">
        <v>1030</v>
      </c>
      <c r="E64" s="50">
        <v>1099</v>
      </c>
      <c r="F64" s="70">
        <v>11.581831594477816</v>
      </c>
      <c r="G64" s="51">
        <v>1090</v>
      </c>
      <c r="H64" s="52">
        <v>5</v>
      </c>
      <c r="I64" s="53">
        <v>1</v>
      </c>
      <c r="J64" s="54">
        <v>3</v>
      </c>
    </row>
    <row r="65" spans="1:10">
      <c r="A65" s="68" t="s">
        <v>566</v>
      </c>
      <c r="B65" s="71" t="s">
        <v>1066</v>
      </c>
      <c r="C65" s="50">
        <v>0</v>
      </c>
      <c r="D65" s="50">
        <v>0</v>
      </c>
      <c r="E65" s="50">
        <v>0</v>
      </c>
      <c r="F65" s="70">
        <v>0</v>
      </c>
      <c r="G65" s="51">
        <v>0</v>
      </c>
      <c r="H65" s="52">
        <v>0</v>
      </c>
      <c r="I65" s="53">
        <v>0</v>
      </c>
      <c r="J65" s="54">
        <v>0</v>
      </c>
    </row>
    <row r="66" spans="1:10">
      <c r="A66" s="68" t="s">
        <v>734</v>
      </c>
      <c r="B66" s="71" t="s">
        <v>1067</v>
      </c>
      <c r="C66" s="50">
        <v>33</v>
      </c>
      <c r="D66" s="50">
        <v>24</v>
      </c>
      <c r="E66" s="50">
        <v>57</v>
      </c>
      <c r="F66" s="70">
        <v>0.60069554220676569</v>
      </c>
      <c r="G66" s="51">
        <v>57</v>
      </c>
      <c r="H66" s="52">
        <v>0</v>
      </c>
      <c r="I66" s="53">
        <v>0</v>
      </c>
      <c r="J66" s="54">
        <v>0</v>
      </c>
    </row>
    <row r="67" spans="1:10">
      <c r="A67" s="68" t="s">
        <v>735</v>
      </c>
      <c r="B67" s="71" t="s">
        <v>1068</v>
      </c>
      <c r="C67" s="50">
        <v>723</v>
      </c>
      <c r="D67" s="50">
        <v>198</v>
      </c>
      <c r="E67" s="50">
        <v>921</v>
      </c>
      <c r="F67" s="70">
        <v>9.7059753398672139</v>
      </c>
      <c r="G67" s="51">
        <v>916</v>
      </c>
      <c r="H67" s="52">
        <v>4</v>
      </c>
      <c r="I67" s="53">
        <v>0</v>
      </c>
      <c r="J67" s="54">
        <v>1</v>
      </c>
    </row>
    <row r="68" spans="1:10">
      <c r="A68" s="68" t="s">
        <v>736</v>
      </c>
      <c r="B68" s="71" t="s">
        <v>1069</v>
      </c>
      <c r="C68" s="50">
        <v>35</v>
      </c>
      <c r="D68" s="50">
        <v>15</v>
      </c>
      <c r="E68" s="50">
        <v>50</v>
      </c>
      <c r="F68" s="70">
        <v>0.52692591421646118</v>
      </c>
      <c r="G68" s="51">
        <v>50</v>
      </c>
      <c r="H68" s="52">
        <v>0</v>
      </c>
      <c r="I68" s="53">
        <v>0</v>
      </c>
      <c r="J68" s="54">
        <v>0</v>
      </c>
    </row>
    <row r="69" spans="1:10" ht="30">
      <c r="A69" s="68" t="s">
        <v>737</v>
      </c>
      <c r="B69" s="71" t="s">
        <v>1070</v>
      </c>
      <c r="C69" s="50">
        <v>140</v>
      </c>
      <c r="D69" s="50">
        <v>540</v>
      </c>
      <c r="E69" s="50">
        <v>680</v>
      </c>
      <c r="F69" s="70">
        <v>7.1661924333438716</v>
      </c>
      <c r="G69" s="51">
        <v>677</v>
      </c>
      <c r="H69" s="52">
        <v>3</v>
      </c>
      <c r="I69" s="53">
        <v>0</v>
      </c>
      <c r="J69" s="54">
        <v>0</v>
      </c>
    </row>
    <row r="70" spans="1:10" ht="30">
      <c r="A70" s="68" t="s">
        <v>738</v>
      </c>
      <c r="B70" s="71" t="s">
        <v>1071</v>
      </c>
      <c r="C70" s="50">
        <v>7</v>
      </c>
      <c r="D70" s="50">
        <v>124</v>
      </c>
      <c r="E70" s="50">
        <v>131</v>
      </c>
      <c r="F70" s="70">
        <v>1.3805458952471283</v>
      </c>
      <c r="G70" s="51">
        <v>131</v>
      </c>
      <c r="H70" s="52">
        <v>0</v>
      </c>
      <c r="I70" s="53">
        <v>0</v>
      </c>
      <c r="J70" s="54">
        <v>0</v>
      </c>
    </row>
    <row r="71" spans="1:10">
      <c r="A71" s="68" t="s">
        <v>739</v>
      </c>
      <c r="B71" s="71" t="s">
        <v>1072</v>
      </c>
      <c r="C71" s="50">
        <v>3</v>
      </c>
      <c r="D71" s="50">
        <v>59</v>
      </c>
      <c r="E71" s="50">
        <v>62</v>
      </c>
      <c r="F71" s="70">
        <v>0.65338813362841186</v>
      </c>
      <c r="G71" s="51">
        <v>62</v>
      </c>
      <c r="H71" s="52">
        <v>0</v>
      </c>
      <c r="I71" s="53">
        <v>0</v>
      </c>
      <c r="J71" s="54">
        <v>0</v>
      </c>
    </row>
    <row r="72" spans="1:10">
      <c r="A72" s="68" t="s">
        <v>740</v>
      </c>
      <c r="B72" s="71" t="s">
        <v>1073</v>
      </c>
      <c r="C72" s="50">
        <v>13</v>
      </c>
      <c r="D72" s="50">
        <v>55</v>
      </c>
      <c r="E72" s="50">
        <v>68</v>
      </c>
      <c r="F72" s="70">
        <v>0.7166192433343872</v>
      </c>
      <c r="G72" s="51">
        <v>68</v>
      </c>
      <c r="H72" s="52">
        <v>0</v>
      </c>
      <c r="I72" s="53">
        <v>0</v>
      </c>
      <c r="J72" s="54">
        <v>0</v>
      </c>
    </row>
    <row r="73" spans="1:10">
      <c r="A73" s="68" t="s">
        <v>741</v>
      </c>
      <c r="B73" s="71" t="s">
        <v>1074</v>
      </c>
      <c r="C73" s="50">
        <v>69</v>
      </c>
      <c r="D73" s="50">
        <v>377</v>
      </c>
      <c r="E73" s="50">
        <v>446</v>
      </c>
      <c r="F73" s="70">
        <v>4.7001791548108338</v>
      </c>
      <c r="G73" s="51">
        <v>445</v>
      </c>
      <c r="H73" s="52">
        <v>1</v>
      </c>
      <c r="I73" s="53">
        <v>0</v>
      </c>
      <c r="J73" s="54">
        <v>0</v>
      </c>
    </row>
    <row r="74" spans="1:10">
      <c r="A74" s="68">
        <v>0</v>
      </c>
      <c r="B74" s="71" t="s">
        <v>441</v>
      </c>
      <c r="C74" s="50">
        <v>0</v>
      </c>
      <c r="D74" s="50">
        <v>0</v>
      </c>
      <c r="E74" s="50">
        <v>0</v>
      </c>
      <c r="F74" s="70">
        <v>0</v>
      </c>
      <c r="G74" s="51">
        <v>0</v>
      </c>
      <c r="H74" s="52">
        <v>0</v>
      </c>
      <c r="I74" s="53">
        <v>0</v>
      </c>
      <c r="J74" s="54">
        <v>0</v>
      </c>
    </row>
    <row r="75" spans="1:10" ht="16.5" thickBot="1">
      <c r="A75" s="74"/>
      <c r="B75" s="75" t="s">
        <v>97</v>
      </c>
      <c r="C75" s="56">
        <v>3894</v>
      </c>
      <c r="D75" s="56">
        <v>5595</v>
      </c>
      <c r="E75" s="56">
        <v>9489</v>
      </c>
      <c r="F75" s="76">
        <v>100.00000000000001</v>
      </c>
      <c r="G75" s="57">
        <v>9450</v>
      </c>
      <c r="H75" s="58">
        <v>31</v>
      </c>
      <c r="I75" s="59">
        <v>1</v>
      </c>
      <c r="J75" s="60">
        <v>7</v>
      </c>
    </row>
    <row r="76" spans="1:10">
      <c r="B76" s="2"/>
      <c r="C76" s="2"/>
      <c r="D76" s="2"/>
      <c r="J76" s="1"/>
    </row>
    <row r="77" spans="1:10">
      <c r="B77" s="43" t="s">
        <v>1145</v>
      </c>
      <c r="C77" s="4"/>
      <c r="D77" s="4"/>
    </row>
  </sheetData>
  <mergeCells count="9">
    <mergeCell ref="A2:J2"/>
    <mergeCell ref="C4:E4"/>
    <mergeCell ref="A4:A5"/>
    <mergeCell ref="B4:B5"/>
    <mergeCell ref="F4:F5"/>
    <mergeCell ref="G4:G5"/>
    <mergeCell ref="H4:H5"/>
    <mergeCell ref="I4:I5"/>
    <mergeCell ref="J4:J5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rowBreaks count="1" manualBreakCount="1">
    <brk id="4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G41"/>
  <sheetViews>
    <sheetView showGridLines="0" showZeros="0" workbookViewId="0">
      <selection activeCell="M28" sqref="M28"/>
    </sheetView>
  </sheetViews>
  <sheetFormatPr baseColWidth="10" defaultRowHeight="15.75"/>
  <cols>
    <col min="1" max="1" width="24.75" style="2" customWidth="1"/>
    <col min="2" max="2" width="10.75" style="2" customWidth="1"/>
    <col min="3" max="3" width="11" style="2"/>
    <col min="4" max="4" width="9.25" style="2" customWidth="1"/>
    <col min="5" max="5" width="7.25" style="2" customWidth="1"/>
    <col min="6" max="6" width="10.75" style="2" customWidth="1"/>
    <col min="7" max="7" width="9.375" style="2" customWidth="1"/>
    <col min="8" max="16384" width="11" style="2"/>
  </cols>
  <sheetData>
    <row r="2" spans="1:7" ht="39.950000000000003" customHeight="1" thickBot="1">
      <c r="A2" s="268" t="s">
        <v>1415</v>
      </c>
      <c r="B2" s="268"/>
      <c r="C2" s="268"/>
      <c r="D2" s="268"/>
      <c r="E2" s="268"/>
      <c r="F2" s="268"/>
      <c r="G2" s="268"/>
    </row>
    <row r="3" spans="1:7" ht="20.100000000000001" customHeight="1" thickTop="1" thickBot="1">
      <c r="A3" s="6"/>
      <c r="B3" s="6"/>
      <c r="C3" s="6"/>
      <c r="D3" s="6"/>
      <c r="E3" s="6"/>
      <c r="F3" s="6"/>
      <c r="G3" s="6"/>
    </row>
    <row r="4" spans="1:7">
      <c r="A4" s="77" t="s">
        <v>34</v>
      </c>
      <c r="B4" s="87" t="s">
        <v>94</v>
      </c>
      <c r="C4" s="87" t="s">
        <v>101</v>
      </c>
      <c r="D4" s="87" t="s">
        <v>95</v>
      </c>
      <c r="E4" s="87" t="s">
        <v>98</v>
      </c>
      <c r="F4" s="87" t="s">
        <v>439</v>
      </c>
      <c r="G4" s="88" t="s">
        <v>96</v>
      </c>
    </row>
    <row r="5" spans="1:7">
      <c r="A5" s="68" t="s">
        <v>572</v>
      </c>
      <c r="B5" s="50">
        <v>1853</v>
      </c>
      <c r="C5" s="70">
        <v>19.527874380862052</v>
      </c>
      <c r="D5" s="51">
        <v>1848</v>
      </c>
      <c r="E5" s="52">
        <v>4</v>
      </c>
      <c r="F5" s="53">
        <v>0</v>
      </c>
      <c r="G5" s="54">
        <v>1</v>
      </c>
    </row>
    <row r="6" spans="1:7">
      <c r="A6" s="68">
        <v>2</v>
      </c>
      <c r="B6" s="50">
        <v>1788</v>
      </c>
      <c r="C6" s="70">
        <v>18.84287069238065</v>
      </c>
      <c r="D6" s="51">
        <v>1784</v>
      </c>
      <c r="E6" s="52">
        <v>3</v>
      </c>
      <c r="F6" s="53">
        <v>0</v>
      </c>
      <c r="G6" s="54">
        <v>1</v>
      </c>
    </row>
    <row r="7" spans="1:7">
      <c r="A7" s="68">
        <v>3</v>
      </c>
      <c r="B7" s="50">
        <v>1559</v>
      </c>
      <c r="C7" s="70">
        <v>16.42955000526926</v>
      </c>
      <c r="D7" s="51">
        <v>1552</v>
      </c>
      <c r="E7" s="52">
        <v>7</v>
      </c>
      <c r="F7" s="53">
        <v>0</v>
      </c>
      <c r="G7" s="54">
        <v>0</v>
      </c>
    </row>
    <row r="8" spans="1:7">
      <c r="A8" s="68">
        <v>4</v>
      </c>
      <c r="B8" s="50">
        <v>1379</v>
      </c>
      <c r="C8" s="70">
        <v>14.532616714089999</v>
      </c>
      <c r="D8" s="51">
        <v>1375</v>
      </c>
      <c r="E8" s="52">
        <v>4</v>
      </c>
      <c r="F8" s="53">
        <v>0</v>
      </c>
      <c r="G8" s="54">
        <v>0</v>
      </c>
    </row>
    <row r="9" spans="1:7">
      <c r="A9" s="68">
        <v>5</v>
      </c>
      <c r="B9" s="50">
        <v>913</v>
      </c>
      <c r="C9" s="70">
        <v>9.6216671935925806</v>
      </c>
      <c r="D9" s="51">
        <v>909</v>
      </c>
      <c r="E9" s="52">
        <v>3</v>
      </c>
      <c r="F9" s="53">
        <v>0</v>
      </c>
      <c r="G9" s="54">
        <v>1</v>
      </c>
    </row>
    <row r="10" spans="1:7">
      <c r="A10" s="68">
        <v>6</v>
      </c>
      <c r="B10" s="50">
        <v>795</v>
      </c>
      <c r="C10" s="70">
        <v>8.3781220360417326</v>
      </c>
      <c r="D10" s="51">
        <v>787</v>
      </c>
      <c r="E10" s="52">
        <v>5</v>
      </c>
      <c r="F10" s="53">
        <v>1</v>
      </c>
      <c r="G10" s="54">
        <v>2</v>
      </c>
    </row>
    <row r="11" spans="1:7">
      <c r="A11" s="72">
        <v>7</v>
      </c>
      <c r="B11" s="91">
        <v>681</v>
      </c>
      <c r="C11" s="92">
        <v>7.1767309516282012</v>
      </c>
      <c r="D11" s="51">
        <v>679</v>
      </c>
      <c r="E11" s="52">
        <v>1</v>
      </c>
      <c r="F11" s="53">
        <v>0</v>
      </c>
      <c r="G11" s="54">
        <v>1</v>
      </c>
    </row>
    <row r="12" spans="1:7">
      <c r="A12" s="68">
        <v>8</v>
      </c>
      <c r="B12" s="50">
        <v>352</v>
      </c>
      <c r="C12" s="70">
        <v>3.7095584360838867</v>
      </c>
      <c r="D12" s="51">
        <v>349</v>
      </c>
      <c r="E12" s="52">
        <v>2</v>
      </c>
      <c r="F12" s="53">
        <v>0</v>
      </c>
      <c r="G12" s="54">
        <v>1</v>
      </c>
    </row>
    <row r="13" spans="1:7">
      <c r="A13" s="68">
        <v>9</v>
      </c>
      <c r="B13" s="50">
        <v>53</v>
      </c>
      <c r="C13" s="70">
        <v>0.55854146906944879</v>
      </c>
      <c r="D13" s="51">
        <v>52</v>
      </c>
      <c r="E13" s="52">
        <v>1</v>
      </c>
      <c r="F13" s="53">
        <v>0</v>
      </c>
      <c r="G13" s="54">
        <v>0</v>
      </c>
    </row>
    <row r="14" spans="1:7">
      <c r="A14" s="68">
        <v>10</v>
      </c>
      <c r="B14" s="50">
        <v>40</v>
      </c>
      <c r="C14" s="70">
        <v>0.42154073137316894</v>
      </c>
      <c r="D14" s="51">
        <v>40</v>
      </c>
      <c r="E14" s="52">
        <v>0</v>
      </c>
      <c r="F14" s="53">
        <v>0</v>
      </c>
      <c r="G14" s="54">
        <v>0</v>
      </c>
    </row>
    <row r="15" spans="1:7">
      <c r="A15" s="68">
        <v>11</v>
      </c>
      <c r="B15" s="50">
        <v>26</v>
      </c>
      <c r="C15" s="70">
        <v>0.27400147539255981</v>
      </c>
      <c r="D15" s="51">
        <v>26</v>
      </c>
      <c r="E15" s="52">
        <v>0</v>
      </c>
      <c r="F15" s="53">
        <v>0</v>
      </c>
      <c r="G15" s="54">
        <v>0</v>
      </c>
    </row>
    <row r="16" spans="1:7">
      <c r="A16" s="68">
        <v>12</v>
      </c>
      <c r="B16" s="50">
        <v>31</v>
      </c>
      <c r="C16" s="70">
        <v>0.32669406681420593</v>
      </c>
      <c r="D16" s="51">
        <v>30</v>
      </c>
      <c r="E16" s="52">
        <v>1</v>
      </c>
      <c r="F16" s="53">
        <v>0</v>
      </c>
      <c r="G16" s="54">
        <v>0</v>
      </c>
    </row>
    <row r="17" spans="1:7">
      <c r="A17" s="68" t="s">
        <v>925</v>
      </c>
      <c r="B17" s="50">
        <v>19</v>
      </c>
      <c r="C17" s="70">
        <v>0.20023184740225525</v>
      </c>
      <c r="D17" s="51">
        <v>19</v>
      </c>
      <c r="E17" s="52">
        <v>0</v>
      </c>
      <c r="F17" s="53">
        <v>0</v>
      </c>
      <c r="G17" s="54">
        <v>0</v>
      </c>
    </row>
    <row r="18" spans="1:7" ht="16.5" thickBot="1">
      <c r="A18" s="177" t="s">
        <v>97</v>
      </c>
      <c r="B18" s="134">
        <v>9489</v>
      </c>
      <c r="C18" s="120">
        <v>100.00000000000001</v>
      </c>
      <c r="D18" s="57">
        <v>9450</v>
      </c>
      <c r="E18" s="58">
        <v>31</v>
      </c>
      <c r="F18" s="59">
        <v>1</v>
      </c>
      <c r="G18" s="60">
        <v>7</v>
      </c>
    </row>
    <row r="19" spans="1:7">
      <c r="A19" s="4"/>
      <c r="G19" s="1"/>
    </row>
    <row r="20" spans="1:7">
      <c r="A20" s="43" t="s">
        <v>1146</v>
      </c>
    </row>
    <row r="21" spans="1:7">
      <c r="A21" s="4"/>
    </row>
    <row r="22" spans="1:7">
      <c r="A22" s="4"/>
    </row>
    <row r="23" spans="1:7">
      <c r="A23" s="4"/>
    </row>
    <row r="24" spans="1:7">
      <c r="A24" s="4"/>
    </row>
    <row r="25" spans="1:7">
      <c r="A25" s="4"/>
    </row>
    <row r="26" spans="1:7">
      <c r="A26" s="4"/>
    </row>
    <row r="27" spans="1:7">
      <c r="A27" s="4"/>
    </row>
    <row r="28" spans="1:7">
      <c r="A28" s="4"/>
    </row>
    <row r="29" spans="1:7">
      <c r="A29" s="4"/>
    </row>
    <row r="30" spans="1:7">
      <c r="A30" s="4"/>
    </row>
    <row r="31" spans="1:7">
      <c r="A31" s="4"/>
    </row>
    <row r="32" spans="1:7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</sheetData>
  <mergeCells count="1">
    <mergeCell ref="A2:G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G49"/>
  <sheetViews>
    <sheetView showGridLines="0" showZeros="0" workbookViewId="0">
      <selection activeCell="M28" sqref="M28"/>
    </sheetView>
  </sheetViews>
  <sheetFormatPr baseColWidth="10" defaultRowHeight="15.75"/>
  <cols>
    <col min="1" max="1" width="21.75" style="2" customWidth="1"/>
    <col min="2" max="2" width="13" style="2" customWidth="1"/>
    <col min="3" max="3" width="13.75" style="2" customWidth="1"/>
    <col min="4" max="4" width="8.875" style="2" customWidth="1"/>
    <col min="5" max="5" width="11" style="2"/>
    <col min="6" max="6" width="11.5" style="2" customWidth="1"/>
    <col min="7" max="16384" width="11" style="2"/>
  </cols>
  <sheetData>
    <row r="2" spans="1:7" ht="39.950000000000003" customHeight="1" thickBot="1">
      <c r="A2" s="268" t="s">
        <v>1416</v>
      </c>
      <c r="B2" s="268"/>
      <c r="C2" s="268"/>
      <c r="D2" s="268"/>
      <c r="E2" s="268"/>
      <c r="F2" s="268"/>
      <c r="G2" s="268"/>
    </row>
    <row r="3" spans="1:7" ht="15" customHeight="1" thickTop="1" thickBot="1">
      <c r="A3" s="6"/>
      <c r="B3" s="6"/>
      <c r="C3" s="6"/>
      <c r="D3" s="6"/>
      <c r="E3" s="6"/>
      <c r="F3" s="6"/>
      <c r="G3" s="6"/>
    </row>
    <row r="4" spans="1:7">
      <c r="A4" s="77" t="s">
        <v>33</v>
      </c>
      <c r="B4" s="87" t="s">
        <v>94</v>
      </c>
      <c r="C4" s="87" t="s">
        <v>101</v>
      </c>
      <c r="D4" s="87" t="s">
        <v>95</v>
      </c>
      <c r="E4" s="87" t="s">
        <v>98</v>
      </c>
      <c r="F4" s="87" t="s">
        <v>439</v>
      </c>
      <c r="G4" s="88" t="s">
        <v>96</v>
      </c>
    </row>
    <row r="5" spans="1:7">
      <c r="A5" s="68" t="s">
        <v>572</v>
      </c>
      <c r="B5" s="50">
        <v>127</v>
      </c>
      <c r="C5" s="70">
        <v>1.3383918221098114</v>
      </c>
      <c r="D5" s="51">
        <v>127</v>
      </c>
      <c r="E5" s="52">
        <v>0</v>
      </c>
      <c r="F5" s="53">
        <v>0</v>
      </c>
      <c r="G5" s="54">
        <v>0</v>
      </c>
    </row>
    <row r="6" spans="1:7">
      <c r="A6" s="68">
        <v>2</v>
      </c>
      <c r="B6" s="50">
        <v>86</v>
      </c>
      <c r="C6" s="70">
        <v>0.90631257245231323</v>
      </c>
      <c r="D6" s="51">
        <v>86</v>
      </c>
      <c r="E6" s="52">
        <v>0</v>
      </c>
      <c r="F6" s="53">
        <v>0</v>
      </c>
      <c r="G6" s="54">
        <v>0</v>
      </c>
    </row>
    <row r="7" spans="1:7">
      <c r="A7" s="68">
        <v>3</v>
      </c>
      <c r="B7" s="50">
        <v>71</v>
      </c>
      <c r="C7" s="70">
        <v>0.74823479818737482</v>
      </c>
      <c r="D7" s="51">
        <v>70</v>
      </c>
      <c r="E7" s="52">
        <v>1</v>
      </c>
      <c r="F7" s="53">
        <v>0</v>
      </c>
      <c r="G7" s="54">
        <v>0</v>
      </c>
    </row>
    <row r="8" spans="1:7">
      <c r="A8" s="68">
        <v>4</v>
      </c>
      <c r="B8" s="50">
        <v>72</v>
      </c>
      <c r="C8" s="70">
        <v>0.7587733164717041</v>
      </c>
      <c r="D8" s="51">
        <v>72</v>
      </c>
      <c r="E8" s="52">
        <v>0</v>
      </c>
      <c r="F8" s="53">
        <v>0</v>
      </c>
      <c r="G8" s="54">
        <v>0</v>
      </c>
    </row>
    <row r="9" spans="1:7">
      <c r="A9" s="68">
        <v>5</v>
      </c>
      <c r="B9" s="50">
        <v>69</v>
      </c>
      <c r="C9" s="70">
        <v>0.72715776161871637</v>
      </c>
      <c r="D9" s="51">
        <v>69</v>
      </c>
      <c r="E9" s="52">
        <v>0</v>
      </c>
      <c r="F9" s="53">
        <v>0</v>
      </c>
      <c r="G9" s="54">
        <v>0</v>
      </c>
    </row>
    <row r="10" spans="1:7">
      <c r="A10" s="68">
        <v>6</v>
      </c>
      <c r="B10" s="50">
        <v>127</v>
      </c>
      <c r="C10" s="70">
        <v>1.3383918221098114</v>
      </c>
      <c r="D10" s="51">
        <v>127</v>
      </c>
      <c r="E10" s="52">
        <v>0</v>
      </c>
      <c r="F10" s="53">
        <v>0</v>
      </c>
      <c r="G10" s="54">
        <v>0</v>
      </c>
    </row>
    <row r="11" spans="1:7">
      <c r="A11" s="72">
        <v>7</v>
      </c>
      <c r="B11" s="91">
        <v>290</v>
      </c>
      <c r="C11" s="92">
        <v>3.0561703024554747</v>
      </c>
      <c r="D11" s="51">
        <v>290</v>
      </c>
      <c r="E11" s="52">
        <v>0</v>
      </c>
      <c r="F11" s="53">
        <v>0</v>
      </c>
      <c r="G11" s="54">
        <v>0</v>
      </c>
    </row>
    <row r="12" spans="1:7">
      <c r="A12" s="68">
        <v>8</v>
      </c>
      <c r="B12" s="50">
        <v>990</v>
      </c>
      <c r="C12" s="70">
        <v>10.433133101485931</v>
      </c>
      <c r="D12" s="51">
        <v>988</v>
      </c>
      <c r="E12" s="52">
        <v>1</v>
      </c>
      <c r="F12" s="53">
        <v>0</v>
      </c>
      <c r="G12" s="54">
        <v>1</v>
      </c>
    </row>
    <row r="13" spans="1:7">
      <c r="A13" s="68">
        <v>9</v>
      </c>
      <c r="B13" s="50">
        <v>913</v>
      </c>
      <c r="C13" s="70">
        <v>9.6216671935925806</v>
      </c>
      <c r="D13" s="51">
        <v>909</v>
      </c>
      <c r="E13" s="52">
        <v>3</v>
      </c>
      <c r="F13" s="53">
        <v>0</v>
      </c>
      <c r="G13" s="54">
        <v>1</v>
      </c>
    </row>
    <row r="14" spans="1:7">
      <c r="A14" s="68">
        <v>10</v>
      </c>
      <c r="B14" s="50">
        <v>1113</v>
      </c>
      <c r="C14" s="70">
        <v>11.729370850458425</v>
      </c>
      <c r="D14" s="51">
        <v>1111</v>
      </c>
      <c r="E14" s="52">
        <v>2</v>
      </c>
      <c r="F14" s="53">
        <v>0</v>
      </c>
      <c r="G14" s="54">
        <v>0</v>
      </c>
    </row>
    <row r="15" spans="1:7">
      <c r="A15" s="68">
        <v>11</v>
      </c>
      <c r="B15" s="50">
        <v>1076</v>
      </c>
      <c r="C15" s="70">
        <v>11.339445673938243</v>
      </c>
      <c r="D15" s="51">
        <v>1071</v>
      </c>
      <c r="E15" s="52">
        <v>5</v>
      </c>
      <c r="F15" s="53">
        <v>0</v>
      </c>
      <c r="G15" s="54">
        <v>0</v>
      </c>
    </row>
    <row r="16" spans="1:7">
      <c r="A16" s="68">
        <v>12</v>
      </c>
      <c r="B16" s="50">
        <v>1059</v>
      </c>
      <c r="C16" s="70">
        <v>11.160290863104647</v>
      </c>
      <c r="D16" s="51">
        <v>1053</v>
      </c>
      <c r="E16" s="52">
        <v>6</v>
      </c>
      <c r="F16" s="53">
        <v>0</v>
      </c>
      <c r="G16" s="54">
        <v>0</v>
      </c>
    </row>
    <row r="17" spans="1:7">
      <c r="A17" s="68">
        <v>13</v>
      </c>
      <c r="B17" s="50">
        <v>639</v>
      </c>
      <c r="C17" s="70">
        <v>6.7341131836863735</v>
      </c>
      <c r="D17" s="51">
        <v>633</v>
      </c>
      <c r="E17" s="52">
        <v>3</v>
      </c>
      <c r="F17" s="53">
        <v>0</v>
      </c>
      <c r="G17" s="54">
        <v>3</v>
      </c>
    </row>
    <row r="18" spans="1:7">
      <c r="A18" s="68">
        <v>14</v>
      </c>
      <c r="B18" s="50">
        <v>495</v>
      </c>
      <c r="C18" s="70">
        <v>5.2165665507429653</v>
      </c>
      <c r="D18" s="51">
        <v>494</v>
      </c>
      <c r="E18" s="52">
        <v>1</v>
      </c>
      <c r="F18" s="53">
        <v>0</v>
      </c>
      <c r="G18" s="54">
        <v>0</v>
      </c>
    </row>
    <row r="19" spans="1:7">
      <c r="A19" s="68">
        <v>15</v>
      </c>
      <c r="B19" s="50">
        <v>439</v>
      </c>
      <c r="C19" s="70">
        <v>4.6264095268205292</v>
      </c>
      <c r="D19" s="51">
        <v>436</v>
      </c>
      <c r="E19" s="52">
        <v>3</v>
      </c>
      <c r="F19" s="53">
        <v>0</v>
      </c>
      <c r="G19" s="54">
        <v>0</v>
      </c>
    </row>
    <row r="20" spans="1:7">
      <c r="A20" s="68">
        <v>16</v>
      </c>
      <c r="B20" s="50">
        <v>398</v>
      </c>
      <c r="C20" s="70">
        <v>4.1943302771630311</v>
      </c>
      <c r="D20" s="51">
        <v>397</v>
      </c>
      <c r="E20" s="52">
        <v>1</v>
      </c>
      <c r="F20" s="53">
        <v>0</v>
      </c>
      <c r="G20" s="54">
        <v>0</v>
      </c>
    </row>
    <row r="21" spans="1:7">
      <c r="A21" s="68">
        <v>17</v>
      </c>
      <c r="B21" s="50">
        <v>388</v>
      </c>
      <c r="C21" s="70">
        <v>4.0889450943197385</v>
      </c>
      <c r="D21" s="51">
        <v>386</v>
      </c>
      <c r="E21" s="52">
        <v>0</v>
      </c>
      <c r="F21" s="53">
        <v>1</v>
      </c>
      <c r="G21" s="54">
        <v>1</v>
      </c>
    </row>
    <row r="22" spans="1:7">
      <c r="A22" s="68">
        <v>18</v>
      </c>
      <c r="B22" s="50">
        <v>276</v>
      </c>
      <c r="C22" s="70">
        <v>2.9086310464748655</v>
      </c>
      <c r="D22" s="51">
        <v>273</v>
      </c>
      <c r="E22" s="52">
        <v>3</v>
      </c>
      <c r="F22" s="53">
        <v>0</v>
      </c>
      <c r="G22" s="54">
        <v>0</v>
      </c>
    </row>
    <row r="23" spans="1:7">
      <c r="A23" s="72">
        <v>19</v>
      </c>
      <c r="B23" s="91">
        <v>250</v>
      </c>
      <c r="C23" s="92">
        <v>2.6346295710823058</v>
      </c>
      <c r="D23" s="51">
        <v>249</v>
      </c>
      <c r="E23" s="52">
        <v>0</v>
      </c>
      <c r="F23" s="53">
        <v>0</v>
      </c>
      <c r="G23" s="54">
        <v>1</v>
      </c>
    </row>
    <row r="24" spans="1:7">
      <c r="A24" s="68">
        <v>20</v>
      </c>
      <c r="B24" s="50">
        <v>234</v>
      </c>
      <c r="C24" s="70">
        <v>2.4660132785330382</v>
      </c>
      <c r="D24" s="51">
        <v>234</v>
      </c>
      <c r="E24" s="52">
        <v>0</v>
      </c>
      <c r="F24" s="53">
        <v>0</v>
      </c>
      <c r="G24" s="54">
        <v>0</v>
      </c>
    </row>
    <row r="25" spans="1:7">
      <c r="A25" s="68">
        <v>21</v>
      </c>
      <c r="B25" s="50">
        <v>158</v>
      </c>
      <c r="C25" s="70">
        <v>1.6650858889240172</v>
      </c>
      <c r="D25" s="51">
        <v>157</v>
      </c>
      <c r="E25" s="52">
        <v>1</v>
      </c>
      <c r="F25" s="53">
        <v>0</v>
      </c>
      <c r="G25" s="54">
        <v>0</v>
      </c>
    </row>
    <row r="26" spans="1:7">
      <c r="A26" s="68">
        <v>22</v>
      </c>
      <c r="B26" s="50">
        <v>115</v>
      </c>
      <c r="C26" s="70">
        <v>1.2119296026978608</v>
      </c>
      <c r="D26" s="51">
        <v>114</v>
      </c>
      <c r="E26" s="52">
        <v>1</v>
      </c>
      <c r="F26" s="53">
        <v>0</v>
      </c>
      <c r="G26" s="54">
        <v>0</v>
      </c>
    </row>
    <row r="27" spans="1:7">
      <c r="A27" s="68">
        <v>23</v>
      </c>
      <c r="B27" s="50">
        <v>89</v>
      </c>
      <c r="C27" s="70">
        <v>0.93792812730530084</v>
      </c>
      <c r="D27" s="51">
        <v>89</v>
      </c>
      <c r="E27" s="52">
        <v>0</v>
      </c>
      <c r="F27" s="53">
        <v>0</v>
      </c>
      <c r="G27" s="54">
        <v>0</v>
      </c>
    </row>
    <row r="28" spans="1:7">
      <c r="A28" s="68">
        <v>24</v>
      </c>
      <c r="B28" s="50">
        <v>15</v>
      </c>
      <c r="C28" s="70">
        <v>0.15807777426493835</v>
      </c>
      <c r="D28" s="51">
        <v>15</v>
      </c>
      <c r="E28" s="52">
        <v>0</v>
      </c>
      <c r="F28" s="53">
        <v>0</v>
      </c>
      <c r="G28" s="54">
        <v>0</v>
      </c>
    </row>
    <row r="29" spans="1:7" ht="16.5" thickBot="1">
      <c r="A29" s="177" t="s">
        <v>97</v>
      </c>
      <c r="B29" s="134">
        <v>9489</v>
      </c>
      <c r="C29" s="120">
        <v>99.999999999999986</v>
      </c>
      <c r="D29" s="57">
        <v>9450</v>
      </c>
      <c r="E29" s="58">
        <v>31</v>
      </c>
      <c r="F29" s="59">
        <v>1</v>
      </c>
      <c r="G29" s="60">
        <v>7</v>
      </c>
    </row>
    <row r="30" spans="1:7">
      <c r="A30" s="4"/>
      <c r="G30" s="1"/>
    </row>
    <row r="31" spans="1:7">
      <c r="A31" s="43" t="s">
        <v>1147</v>
      </c>
    </row>
    <row r="32" spans="1:7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</sheetData>
  <mergeCells count="1">
    <mergeCell ref="A2:G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H39"/>
  <sheetViews>
    <sheetView showGridLines="0" showZeros="0" workbookViewId="0">
      <selection activeCell="M28" sqref="M28"/>
    </sheetView>
  </sheetViews>
  <sheetFormatPr baseColWidth="10" defaultRowHeight="15.75"/>
  <cols>
    <col min="1" max="1" width="7.25" style="7" customWidth="1"/>
    <col min="2" max="2" width="19.75" style="2" customWidth="1"/>
    <col min="3" max="4" width="11" style="2"/>
    <col min="5" max="5" width="7.25" style="2" customWidth="1"/>
    <col min="6" max="6" width="11" style="2"/>
    <col min="7" max="7" width="10" style="2" customWidth="1"/>
    <col min="8" max="8" width="10.625" style="2" customWidth="1"/>
    <col min="9" max="16384" width="11" style="2"/>
  </cols>
  <sheetData>
    <row r="2" spans="1:8" ht="39.950000000000003" customHeight="1" thickBot="1">
      <c r="A2" s="268" t="s">
        <v>1417</v>
      </c>
      <c r="B2" s="268"/>
      <c r="C2" s="268"/>
      <c r="D2" s="268"/>
      <c r="E2" s="268"/>
      <c r="F2" s="268"/>
      <c r="G2" s="268"/>
      <c r="H2" s="268"/>
    </row>
    <row r="3" spans="1:8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8">
      <c r="A4" s="85" t="s">
        <v>379</v>
      </c>
      <c r="B4" s="86" t="s">
        <v>596</v>
      </c>
      <c r="C4" s="87" t="s">
        <v>94</v>
      </c>
      <c r="D4" s="87" t="s">
        <v>101</v>
      </c>
      <c r="E4" s="87" t="s">
        <v>95</v>
      </c>
      <c r="F4" s="87" t="s">
        <v>98</v>
      </c>
      <c r="G4" s="87" t="s">
        <v>439</v>
      </c>
      <c r="H4" s="88" t="s">
        <v>96</v>
      </c>
    </row>
    <row r="5" spans="1:8">
      <c r="A5" s="28" t="s">
        <v>572</v>
      </c>
      <c r="B5" s="196" t="s">
        <v>597</v>
      </c>
      <c r="C5" s="50">
        <v>1867</v>
      </c>
      <c r="D5" s="70">
        <v>19.675413636842659</v>
      </c>
      <c r="E5" s="51">
        <v>1860</v>
      </c>
      <c r="F5" s="52">
        <v>6</v>
      </c>
      <c r="G5" s="53">
        <v>0</v>
      </c>
      <c r="H5" s="54">
        <v>1</v>
      </c>
    </row>
    <row r="6" spans="1:8">
      <c r="A6" s="29" t="s">
        <v>573</v>
      </c>
      <c r="B6" s="196" t="s">
        <v>1075</v>
      </c>
      <c r="C6" s="50">
        <v>1668</v>
      </c>
      <c r="D6" s="70">
        <v>17.578248498261143</v>
      </c>
      <c r="E6" s="51">
        <v>1662</v>
      </c>
      <c r="F6" s="52">
        <v>4</v>
      </c>
      <c r="G6" s="53">
        <v>0</v>
      </c>
      <c r="H6" s="54">
        <v>2</v>
      </c>
    </row>
    <row r="7" spans="1:8">
      <c r="A7" s="28" t="s">
        <v>574</v>
      </c>
      <c r="B7" s="196" t="s">
        <v>598</v>
      </c>
      <c r="C7" s="50">
        <v>1591</v>
      </c>
      <c r="D7" s="70">
        <v>16.766782590367793</v>
      </c>
      <c r="E7" s="51">
        <v>1583</v>
      </c>
      <c r="F7" s="52">
        <v>7</v>
      </c>
      <c r="G7" s="53">
        <v>1</v>
      </c>
      <c r="H7" s="54">
        <v>0</v>
      </c>
    </row>
    <row r="8" spans="1:8">
      <c r="A8" s="30" t="s">
        <v>575</v>
      </c>
      <c r="B8" s="196" t="s">
        <v>599</v>
      </c>
      <c r="C8" s="50">
        <v>1579</v>
      </c>
      <c r="D8" s="70">
        <v>16.640320370955845</v>
      </c>
      <c r="E8" s="51">
        <v>1569</v>
      </c>
      <c r="F8" s="52">
        <v>8</v>
      </c>
      <c r="G8" s="53">
        <v>0</v>
      </c>
      <c r="H8" s="54">
        <v>2</v>
      </c>
    </row>
    <row r="9" spans="1:8">
      <c r="A9" s="28" t="s">
        <v>577</v>
      </c>
      <c r="B9" s="196" t="s">
        <v>600</v>
      </c>
      <c r="C9" s="50">
        <v>1490</v>
      </c>
      <c r="D9" s="70">
        <v>15.702392243650543</v>
      </c>
      <c r="E9" s="51">
        <v>1486</v>
      </c>
      <c r="F9" s="52">
        <v>3</v>
      </c>
      <c r="G9" s="53">
        <v>0</v>
      </c>
      <c r="H9" s="54">
        <v>1</v>
      </c>
    </row>
    <row r="10" spans="1:8">
      <c r="A10" s="28" t="s">
        <v>578</v>
      </c>
      <c r="B10" s="196" t="s">
        <v>601</v>
      </c>
      <c r="C10" s="50">
        <v>742</v>
      </c>
      <c r="D10" s="70">
        <v>7.8195805669722835</v>
      </c>
      <c r="E10" s="51">
        <v>740</v>
      </c>
      <c r="F10" s="52">
        <v>1</v>
      </c>
      <c r="G10" s="53">
        <v>0</v>
      </c>
      <c r="H10" s="54">
        <v>1</v>
      </c>
    </row>
    <row r="11" spans="1:8">
      <c r="A11" s="28" t="s">
        <v>579</v>
      </c>
      <c r="B11" s="197" t="s">
        <v>602</v>
      </c>
      <c r="C11" s="91">
        <v>552</v>
      </c>
      <c r="D11" s="92">
        <v>5.817262092949731</v>
      </c>
      <c r="E11" s="51">
        <v>550</v>
      </c>
      <c r="F11" s="52">
        <v>2</v>
      </c>
      <c r="G11" s="53">
        <v>0</v>
      </c>
      <c r="H11" s="54">
        <v>0</v>
      </c>
    </row>
    <row r="12" spans="1:8" ht="16.5" thickBot="1">
      <c r="A12" s="198"/>
      <c r="B12" s="178" t="s">
        <v>97</v>
      </c>
      <c r="C12" s="134">
        <v>9489</v>
      </c>
      <c r="D12" s="120">
        <v>99.999999999999986</v>
      </c>
      <c r="E12" s="57">
        <v>9450</v>
      </c>
      <c r="F12" s="58">
        <v>31</v>
      </c>
      <c r="G12" s="59">
        <v>1</v>
      </c>
      <c r="H12" s="60">
        <v>7</v>
      </c>
    </row>
    <row r="13" spans="1:8">
      <c r="A13" s="11"/>
      <c r="B13" s="4"/>
      <c r="H13" s="1"/>
    </row>
    <row r="14" spans="1:8">
      <c r="A14" s="11"/>
      <c r="B14" s="43" t="s">
        <v>1148</v>
      </c>
    </row>
    <row r="15" spans="1:8">
      <c r="A15" s="11"/>
      <c r="B15" s="4"/>
    </row>
    <row r="16" spans="1:8">
      <c r="A16" s="11"/>
      <c r="B16" s="4"/>
    </row>
    <row r="17" spans="1:2">
      <c r="A17" s="11"/>
      <c r="B17" s="4"/>
    </row>
    <row r="18" spans="1:2">
      <c r="A18" s="11"/>
      <c r="B18" s="4"/>
    </row>
    <row r="19" spans="1:2">
      <c r="A19" s="11"/>
      <c r="B19" s="4"/>
    </row>
    <row r="20" spans="1:2">
      <c r="A20" s="11"/>
      <c r="B20" s="4"/>
    </row>
    <row r="21" spans="1:2">
      <c r="A21" s="11"/>
      <c r="B21" s="4"/>
    </row>
    <row r="22" spans="1:2">
      <c r="A22" s="11"/>
      <c r="B22" s="4"/>
    </row>
    <row r="23" spans="1:2">
      <c r="A23" s="11"/>
      <c r="B23" s="4"/>
    </row>
    <row r="24" spans="1:2">
      <c r="A24" s="11"/>
      <c r="B24" s="4"/>
    </row>
    <row r="25" spans="1:2">
      <c r="A25" s="11"/>
      <c r="B25" s="4"/>
    </row>
    <row r="26" spans="1:2">
      <c r="A26" s="11"/>
      <c r="B26" s="4"/>
    </row>
    <row r="27" spans="1:2">
      <c r="A27" s="11"/>
      <c r="B27" s="4"/>
    </row>
    <row r="28" spans="1:2">
      <c r="A28" s="11"/>
      <c r="B28" s="4"/>
    </row>
    <row r="29" spans="1:2">
      <c r="A29" s="11"/>
      <c r="B29" s="4"/>
    </row>
    <row r="30" spans="1:2">
      <c r="A30" s="11"/>
      <c r="B30" s="4"/>
    </row>
    <row r="31" spans="1:2">
      <c r="A31" s="11"/>
      <c r="B31" s="4"/>
    </row>
    <row r="32" spans="1:2">
      <c r="A32" s="11"/>
      <c r="B32" s="4"/>
    </row>
    <row r="33" spans="1:2">
      <c r="A33" s="11"/>
      <c r="B33" s="4"/>
    </row>
    <row r="34" spans="1:2">
      <c r="A34" s="11"/>
      <c r="B34" s="4"/>
    </row>
    <row r="35" spans="1:2">
      <c r="A35" s="11"/>
      <c r="B35" s="4"/>
    </row>
    <row r="36" spans="1:2">
      <c r="A36" s="11"/>
      <c r="B36" s="4"/>
    </row>
    <row r="37" spans="1:2">
      <c r="A37" s="11"/>
      <c r="B37" s="4"/>
    </row>
    <row r="38" spans="1:2">
      <c r="A38" s="11"/>
      <c r="B38" s="4"/>
    </row>
    <row r="39" spans="1:2">
      <c r="A39" s="11"/>
      <c r="B39" s="4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H39"/>
  <sheetViews>
    <sheetView showGridLines="0" showZeros="0" workbookViewId="0">
      <selection activeCell="M28" sqref="M28"/>
    </sheetView>
  </sheetViews>
  <sheetFormatPr baseColWidth="10" defaultRowHeight="15.75"/>
  <cols>
    <col min="1" max="1" width="5.25" style="2" customWidth="1"/>
    <col min="2" max="2" width="21" style="2" customWidth="1"/>
    <col min="3" max="4" width="11" style="2"/>
    <col min="5" max="5" width="7.25" style="2" customWidth="1"/>
    <col min="6" max="6" width="11" style="2"/>
    <col min="7" max="7" width="9.75" style="2" customWidth="1"/>
    <col min="8" max="16384" width="11" style="2"/>
  </cols>
  <sheetData>
    <row r="2" spans="1:8" ht="39.950000000000003" customHeight="1" thickBot="1">
      <c r="A2" s="268" t="s">
        <v>1418</v>
      </c>
      <c r="B2" s="268"/>
      <c r="C2" s="268"/>
      <c r="D2" s="268"/>
      <c r="E2" s="268"/>
      <c r="F2" s="268"/>
      <c r="G2" s="268"/>
      <c r="H2" s="268"/>
    </row>
    <row r="3" spans="1:8" ht="17.25" thickTop="1" thickBot="1"/>
    <row r="4" spans="1:8">
      <c r="A4" s="85" t="s">
        <v>379</v>
      </c>
      <c r="B4" s="86" t="s">
        <v>576</v>
      </c>
      <c r="C4" s="87" t="s">
        <v>94</v>
      </c>
      <c r="D4" s="87" t="s">
        <v>101</v>
      </c>
      <c r="E4" s="87" t="s">
        <v>95</v>
      </c>
      <c r="F4" s="87" t="s">
        <v>98</v>
      </c>
      <c r="G4" s="87" t="s">
        <v>439</v>
      </c>
      <c r="H4" s="88" t="s">
        <v>696</v>
      </c>
    </row>
    <row r="5" spans="1:8">
      <c r="A5" s="28" t="s">
        <v>572</v>
      </c>
      <c r="B5" s="196" t="s">
        <v>584</v>
      </c>
      <c r="C5" s="50">
        <v>648</v>
      </c>
      <c r="D5" s="70">
        <v>6.8289598482453364</v>
      </c>
      <c r="E5" s="51">
        <v>646</v>
      </c>
      <c r="F5" s="52">
        <v>2</v>
      </c>
      <c r="G5" s="53">
        <v>0</v>
      </c>
      <c r="H5" s="54">
        <v>0</v>
      </c>
    </row>
    <row r="6" spans="1:8">
      <c r="A6" s="29" t="s">
        <v>573</v>
      </c>
      <c r="B6" s="196" t="s">
        <v>585</v>
      </c>
      <c r="C6" s="50">
        <v>649</v>
      </c>
      <c r="D6" s="70">
        <v>6.839498366529666</v>
      </c>
      <c r="E6" s="51">
        <v>647</v>
      </c>
      <c r="F6" s="52">
        <v>1</v>
      </c>
      <c r="G6" s="53">
        <v>0</v>
      </c>
      <c r="H6" s="54">
        <v>1</v>
      </c>
    </row>
    <row r="7" spans="1:8">
      <c r="A7" s="28" t="s">
        <v>574</v>
      </c>
      <c r="B7" s="196" t="s">
        <v>586</v>
      </c>
      <c r="C7" s="50">
        <v>748</v>
      </c>
      <c r="D7" s="70">
        <v>7.8828116766782594</v>
      </c>
      <c r="E7" s="51">
        <v>744</v>
      </c>
      <c r="F7" s="52">
        <v>3</v>
      </c>
      <c r="G7" s="53">
        <v>0</v>
      </c>
      <c r="H7" s="54">
        <v>1</v>
      </c>
    </row>
    <row r="8" spans="1:8">
      <c r="A8" s="30" t="s">
        <v>575</v>
      </c>
      <c r="B8" s="196" t="s">
        <v>587</v>
      </c>
      <c r="C8" s="50">
        <v>708</v>
      </c>
      <c r="D8" s="70">
        <v>7.4612709453050901</v>
      </c>
      <c r="E8" s="51">
        <v>707</v>
      </c>
      <c r="F8" s="52">
        <v>1</v>
      </c>
      <c r="G8" s="53">
        <v>0</v>
      </c>
      <c r="H8" s="54">
        <v>0</v>
      </c>
    </row>
    <row r="9" spans="1:8">
      <c r="A9" s="28" t="s">
        <v>577</v>
      </c>
      <c r="B9" s="196" t="s">
        <v>588</v>
      </c>
      <c r="C9" s="50">
        <v>893</v>
      </c>
      <c r="D9" s="70">
        <v>9.4108968279059972</v>
      </c>
      <c r="E9" s="51">
        <v>892</v>
      </c>
      <c r="F9" s="52">
        <v>1</v>
      </c>
      <c r="G9" s="53">
        <v>0</v>
      </c>
      <c r="H9" s="54">
        <v>0</v>
      </c>
    </row>
    <row r="10" spans="1:8">
      <c r="A10" s="28" t="s">
        <v>578</v>
      </c>
      <c r="B10" s="196" t="s">
        <v>589</v>
      </c>
      <c r="C10" s="50">
        <v>967</v>
      </c>
      <c r="D10" s="70">
        <v>10.190747180946358</v>
      </c>
      <c r="E10" s="51">
        <v>962</v>
      </c>
      <c r="F10" s="52">
        <v>4</v>
      </c>
      <c r="G10" s="53">
        <v>0</v>
      </c>
      <c r="H10" s="54">
        <v>1</v>
      </c>
    </row>
    <row r="11" spans="1:8">
      <c r="A11" s="28" t="s">
        <v>579</v>
      </c>
      <c r="B11" s="197" t="s">
        <v>590</v>
      </c>
      <c r="C11" s="91">
        <v>1047</v>
      </c>
      <c r="D11" s="70">
        <v>11.033828643692697</v>
      </c>
      <c r="E11" s="51">
        <v>1044</v>
      </c>
      <c r="F11" s="52">
        <v>2</v>
      </c>
      <c r="G11" s="53">
        <v>0</v>
      </c>
      <c r="H11" s="54">
        <v>1</v>
      </c>
    </row>
    <row r="12" spans="1:8">
      <c r="A12" s="28" t="s">
        <v>580</v>
      </c>
      <c r="B12" s="196" t="s">
        <v>591</v>
      </c>
      <c r="C12" s="50">
        <v>994</v>
      </c>
      <c r="D12" s="70">
        <v>10.475287174623247</v>
      </c>
      <c r="E12" s="51">
        <v>991</v>
      </c>
      <c r="F12" s="52">
        <v>3</v>
      </c>
      <c r="G12" s="53">
        <v>0</v>
      </c>
      <c r="H12" s="54">
        <v>0</v>
      </c>
    </row>
    <row r="13" spans="1:8">
      <c r="A13" s="29" t="s">
        <v>581</v>
      </c>
      <c r="B13" s="196" t="s">
        <v>592</v>
      </c>
      <c r="C13" s="50">
        <v>918</v>
      </c>
      <c r="D13" s="70">
        <v>9.6743597850142269</v>
      </c>
      <c r="E13" s="51">
        <v>910</v>
      </c>
      <c r="F13" s="52">
        <v>5</v>
      </c>
      <c r="G13" s="53">
        <v>0</v>
      </c>
      <c r="H13" s="54">
        <v>3</v>
      </c>
    </row>
    <row r="14" spans="1:8">
      <c r="A14" s="28" t="s">
        <v>558</v>
      </c>
      <c r="B14" s="196" t="s">
        <v>593</v>
      </c>
      <c r="C14" s="50">
        <v>828</v>
      </c>
      <c r="D14" s="70">
        <v>8.7258931394245973</v>
      </c>
      <c r="E14" s="51">
        <v>825</v>
      </c>
      <c r="F14" s="52">
        <v>3</v>
      </c>
      <c r="G14" s="53">
        <v>0</v>
      </c>
      <c r="H14" s="54">
        <v>0</v>
      </c>
    </row>
    <row r="15" spans="1:8">
      <c r="A15" s="30" t="s">
        <v>582</v>
      </c>
      <c r="B15" s="196" t="s">
        <v>594</v>
      </c>
      <c r="C15" s="50">
        <v>638</v>
      </c>
      <c r="D15" s="70">
        <v>6.7235746654020447</v>
      </c>
      <c r="E15" s="51">
        <v>634</v>
      </c>
      <c r="F15" s="52">
        <v>4</v>
      </c>
      <c r="G15" s="53">
        <v>0</v>
      </c>
      <c r="H15" s="54">
        <v>0</v>
      </c>
    </row>
    <row r="16" spans="1:8">
      <c r="A16" s="28" t="s">
        <v>583</v>
      </c>
      <c r="B16" s="196" t="s">
        <v>595</v>
      </c>
      <c r="C16" s="50">
        <v>451</v>
      </c>
      <c r="D16" s="70">
        <v>4.7528717462324801</v>
      </c>
      <c r="E16" s="51">
        <v>448</v>
      </c>
      <c r="F16" s="52">
        <v>2</v>
      </c>
      <c r="G16" s="53">
        <v>1</v>
      </c>
      <c r="H16" s="54">
        <v>0</v>
      </c>
    </row>
    <row r="17" spans="1:8" ht="16.5" thickBot="1">
      <c r="A17" s="198"/>
      <c r="B17" s="178" t="s">
        <v>97</v>
      </c>
      <c r="C17" s="134">
        <v>9489</v>
      </c>
      <c r="D17" s="120">
        <v>100.00000000000001</v>
      </c>
      <c r="E17" s="57">
        <v>9450</v>
      </c>
      <c r="F17" s="58">
        <v>31</v>
      </c>
      <c r="G17" s="59">
        <v>1</v>
      </c>
      <c r="H17" s="60">
        <v>7</v>
      </c>
    </row>
    <row r="18" spans="1:8">
      <c r="A18" s="4"/>
      <c r="B18" s="4"/>
    </row>
    <row r="19" spans="1:8">
      <c r="B19" s="43" t="s">
        <v>1149</v>
      </c>
    </row>
    <row r="20" spans="1:8">
      <c r="A20" s="4"/>
      <c r="B20" s="4"/>
    </row>
    <row r="21" spans="1:8">
      <c r="A21" s="4"/>
      <c r="B21" s="4"/>
    </row>
    <row r="22" spans="1:8">
      <c r="A22" s="4"/>
      <c r="B22" s="4"/>
    </row>
    <row r="23" spans="1:8">
      <c r="A23" s="4"/>
      <c r="B23" s="4"/>
    </row>
    <row r="24" spans="1:8">
      <c r="A24" s="4"/>
      <c r="B24" s="4"/>
    </row>
    <row r="25" spans="1:8">
      <c r="A25" s="4"/>
      <c r="B25" s="4"/>
    </row>
    <row r="26" spans="1:8">
      <c r="A26" s="4"/>
      <c r="B26" s="4"/>
    </row>
    <row r="27" spans="1:8">
      <c r="A27" s="4"/>
      <c r="B27" s="4"/>
    </row>
    <row r="28" spans="1:8">
      <c r="A28" s="4"/>
      <c r="B28" s="4"/>
    </row>
    <row r="29" spans="1:8">
      <c r="A29" s="4"/>
      <c r="B29" s="4"/>
    </row>
    <row r="30" spans="1:8">
      <c r="A30" s="4"/>
      <c r="B30" s="4"/>
    </row>
    <row r="31" spans="1:8">
      <c r="A31" s="4"/>
      <c r="B31" s="4"/>
    </row>
    <row r="32" spans="1:8">
      <c r="A32" s="4"/>
      <c r="B32" s="4"/>
    </row>
    <row r="33" spans="1:2">
      <c r="A33" s="4"/>
      <c r="B33" s="4"/>
    </row>
    <row r="34" spans="1:2">
      <c r="A34" s="4"/>
      <c r="B34" s="4"/>
    </row>
    <row r="35" spans="1:2">
      <c r="A35" s="4"/>
      <c r="B35" s="4"/>
    </row>
    <row r="36" spans="1:2">
      <c r="A36" s="4"/>
      <c r="B36" s="4"/>
    </row>
    <row r="37" spans="1:2">
      <c r="A37" s="4"/>
      <c r="B37" s="4"/>
    </row>
    <row r="38" spans="1:2">
      <c r="A38" s="4"/>
      <c r="B38" s="4"/>
    </row>
    <row r="39" spans="1:2">
      <c r="A39" s="4"/>
      <c r="B39" s="4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Q15"/>
  <sheetViews>
    <sheetView showGridLines="0" showZeros="0" workbookViewId="0">
      <selection activeCell="M28" sqref="M28"/>
    </sheetView>
  </sheetViews>
  <sheetFormatPr baseColWidth="10" defaultRowHeight="15.75"/>
  <cols>
    <col min="1" max="1" width="4.75" style="7" customWidth="1"/>
    <col min="2" max="2" width="16.75" style="9" customWidth="1"/>
    <col min="3" max="3" width="7.25" style="2" bestFit="1" customWidth="1"/>
    <col min="4" max="4" width="5.5" style="2" customWidth="1"/>
    <col min="5" max="5" width="6" style="2" customWidth="1"/>
    <col min="6" max="6" width="6.375" style="2" customWidth="1"/>
    <col min="7" max="7" width="4.875" style="2" bestFit="1" customWidth="1"/>
    <col min="8" max="8" width="6.125" style="2" customWidth="1"/>
    <col min="9" max="9" width="5.125" style="2" customWidth="1"/>
    <col min="10" max="10" width="4.25" style="2" customWidth="1"/>
    <col min="11" max="11" width="4" style="2" customWidth="1"/>
    <col min="12" max="12" width="5.75" style="2" bestFit="1" customWidth="1"/>
    <col min="13" max="13" width="5" style="2" customWidth="1"/>
    <col min="14" max="14" width="5.75" style="2" bestFit="1" customWidth="1"/>
    <col min="15" max="15" width="4.5" style="2" bestFit="1" customWidth="1"/>
    <col min="16" max="16" width="4.75" style="2" bestFit="1" customWidth="1"/>
    <col min="17" max="17" width="4.5" style="2" bestFit="1" customWidth="1"/>
    <col min="18" max="16384" width="11" style="2"/>
  </cols>
  <sheetData>
    <row r="2" spans="1:17" ht="39.950000000000003" customHeight="1" thickBot="1">
      <c r="A2" s="268" t="s">
        <v>1419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</row>
    <row r="3" spans="1:17" ht="20.100000000000001" customHeight="1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6.5" customHeight="1" thickBot="1">
      <c r="A4" s="199"/>
      <c r="B4" s="199"/>
      <c r="C4" s="199"/>
      <c r="D4" s="314" t="s">
        <v>699</v>
      </c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6"/>
    </row>
    <row r="5" spans="1:17" ht="150" customHeight="1">
      <c r="A5" s="200" t="s">
        <v>379</v>
      </c>
      <c r="B5" s="237" t="s">
        <v>46</v>
      </c>
      <c r="C5" s="237" t="s">
        <v>888</v>
      </c>
      <c r="D5" s="238" t="s">
        <v>702</v>
      </c>
      <c r="E5" s="238" t="s">
        <v>6</v>
      </c>
      <c r="F5" s="238" t="s">
        <v>1077</v>
      </c>
      <c r="G5" s="238" t="s">
        <v>703</v>
      </c>
      <c r="H5" s="238" t="s">
        <v>704</v>
      </c>
      <c r="I5" s="238" t="s">
        <v>705</v>
      </c>
      <c r="J5" s="238" t="s">
        <v>706</v>
      </c>
      <c r="K5" s="238" t="s">
        <v>7</v>
      </c>
      <c r="L5" s="238" t="s">
        <v>8</v>
      </c>
      <c r="M5" s="238" t="s">
        <v>1078</v>
      </c>
      <c r="N5" s="238" t="s">
        <v>707</v>
      </c>
      <c r="O5" s="238" t="s">
        <v>708</v>
      </c>
      <c r="P5" s="238" t="s">
        <v>1079</v>
      </c>
      <c r="Q5" s="239" t="s">
        <v>1080</v>
      </c>
    </row>
    <row r="6" spans="1:17">
      <c r="A6" s="240" t="s">
        <v>558</v>
      </c>
      <c r="B6" s="241" t="s">
        <v>891</v>
      </c>
      <c r="C6" s="242">
        <v>419</v>
      </c>
      <c r="D6" s="201">
        <v>307</v>
      </c>
      <c r="E6" s="202">
        <v>19</v>
      </c>
      <c r="F6" s="201">
        <v>13</v>
      </c>
      <c r="G6" s="202">
        <v>0</v>
      </c>
      <c r="H6" s="201">
        <v>37</v>
      </c>
      <c r="I6" s="202">
        <v>19</v>
      </c>
      <c r="J6" s="201">
        <v>7</v>
      </c>
      <c r="K6" s="202">
        <v>0</v>
      </c>
      <c r="L6" s="201">
        <v>3</v>
      </c>
      <c r="M6" s="202">
        <v>0</v>
      </c>
      <c r="N6" s="201">
        <v>2</v>
      </c>
      <c r="O6" s="202">
        <v>2</v>
      </c>
      <c r="P6" s="201">
        <v>0</v>
      </c>
      <c r="Q6" s="203">
        <v>10</v>
      </c>
    </row>
    <row r="7" spans="1:17" ht="30">
      <c r="A7" s="243" t="s">
        <v>559</v>
      </c>
      <c r="B7" s="244" t="s">
        <v>48</v>
      </c>
      <c r="C7" s="245">
        <v>440</v>
      </c>
      <c r="D7" s="201">
        <v>51</v>
      </c>
      <c r="E7" s="202">
        <v>1</v>
      </c>
      <c r="F7" s="201">
        <v>343</v>
      </c>
      <c r="G7" s="202">
        <v>0</v>
      </c>
      <c r="H7" s="201">
        <v>26</v>
      </c>
      <c r="I7" s="202">
        <v>0</v>
      </c>
      <c r="J7" s="201">
        <v>1</v>
      </c>
      <c r="K7" s="202">
        <v>0</v>
      </c>
      <c r="L7" s="201">
        <v>0</v>
      </c>
      <c r="M7" s="202">
        <v>0</v>
      </c>
      <c r="N7" s="201">
        <v>1</v>
      </c>
      <c r="O7" s="202">
        <v>8</v>
      </c>
      <c r="P7" s="201">
        <v>0</v>
      </c>
      <c r="Q7" s="203">
        <v>9</v>
      </c>
    </row>
    <row r="8" spans="1:17" ht="45">
      <c r="A8" s="246" t="s">
        <v>560</v>
      </c>
      <c r="B8" s="247" t="s">
        <v>49</v>
      </c>
      <c r="C8" s="248">
        <v>1569</v>
      </c>
      <c r="D8" s="201">
        <v>302</v>
      </c>
      <c r="E8" s="202">
        <v>15</v>
      </c>
      <c r="F8" s="201">
        <v>999</v>
      </c>
      <c r="G8" s="202">
        <v>0</v>
      </c>
      <c r="H8" s="201">
        <v>194</v>
      </c>
      <c r="I8" s="202">
        <v>0</v>
      </c>
      <c r="J8" s="201">
        <v>0</v>
      </c>
      <c r="K8" s="202">
        <v>0</v>
      </c>
      <c r="L8" s="201">
        <v>1</v>
      </c>
      <c r="M8" s="202">
        <v>0</v>
      </c>
      <c r="N8" s="201">
        <v>2</v>
      </c>
      <c r="O8" s="202">
        <v>11</v>
      </c>
      <c r="P8" s="201">
        <v>0</v>
      </c>
      <c r="Q8" s="203">
        <v>45</v>
      </c>
    </row>
    <row r="9" spans="1:17" ht="30">
      <c r="A9" s="249" t="s">
        <v>561</v>
      </c>
      <c r="B9" s="250" t="s">
        <v>9</v>
      </c>
      <c r="C9" s="251">
        <v>425</v>
      </c>
      <c r="D9" s="201">
        <v>170</v>
      </c>
      <c r="E9" s="202">
        <v>24</v>
      </c>
      <c r="F9" s="201">
        <v>154</v>
      </c>
      <c r="G9" s="202">
        <v>0</v>
      </c>
      <c r="H9" s="201">
        <v>53</v>
      </c>
      <c r="I9" s="202">
        <v>2</v>
      </c>
      <c r="J9" s="201">
        <v>1</v>
      </c>
      <c r="K9" s="202">
        <v>5</v>
      </c>
      <c r="L9" s="201">
        <v>0</v>
      </c>
      <c r="M9" s="202">
        <v>2</v>
      </c>
      <c r="N9" s="201">
        <v>1</v>
      </c>
      <c r="O9" s="202">
        <v>5</v>
      </c>
      <c r="P9" s="201">
        <v>1</v>
      </c>
      <c r="Q9" s="203">
        <v>7</v>
      </c>
    </row>
    <row r="10" spans="1:17">
      <c r="A10" s="240" t="s">
        <v>562</v>
      </c>
      <c r="B10" s="241" t="s">
        <v>50</v>
      </c>
      <c r="C10" s="242">
        <v>2880</v>
      </c>
      <c r="D10" s="201">
        <v>1265</v>
      </c>
      <c r="E10" s="202">
        <v>228</v>
      </c>
      <c r="F10" s="201">
        <v>1086</v>
      </c>
      <c r="G10" s="202">
        <v>9</v>
      </c>
      <c r="H10" s="201">
        <v>166</v>
      </c>
      <c r="I10" s="202">
        <v>53</v>
      </c>
      <c r="J10" s="201">
        <v>8</v>
      </c>
      <c r="K10" s="202">
        <v>0</v>
      </c>
      <c r="L10" s="201">
        <v>0</v>
      </c>
      <c r="M10" s="202">
        <v>1</v>
      </c>
      <c r="N10" s="201">
        <v>7</v>
      </c>
      <c r="O10" s="202">
        <v>10</v>
      </c>
      <c r="P10" s="201">
        <v>0</v>
      </c>
      <c r="Q10" s="203">
        <v>47</v>
      </c>
    </row>
    <row r="11" spans="1:17">
      <c r="A11" s="243" t="s">
        <v>563</v>
      </c>
      <c r="B11" s="244" t="s">
        <v>51</v>
      </c>
      <c r="C11" s="245">
        <v>2842</v>
      </c>
      <c r="D11" s="201">
        <v>719</v>
      </c>
      <c r="E11" s="202">
        <v>181</v>
      </c>
      <c r="F11" s="201">
        <v>1687</v>
      </c>
      <c r="G11" s="202">
        <v>0</v>
      </c>
      <c r="H11" s="201">
        <v>180</v>
      </c>
      <c r="I11" s="202">
        <v>17</v>
      </c>
      <c r="J11" s="201">
        <v>2</v>
      </c>
      <c r="K11" s="202">
        <v>0</v>
      </c>
      <c r="L11" s="201">
        <v>0</v>
      </c>
      <c r="M11" s="202">
        <v>0</v>
      </c>
      <c r="N11" s="201">
        <v>2</v>
      </c>
      <c r="O11" s="202">
        <v>13</v>
      </c>
      <c r="P11" s="201">
        <v>0</v>
      </c>
      <c r="Q11" s="203">
        <v>41</v>
      </c>
    </row>
    <row r="12" spans="1:17" ht="30">
      <c r="A12" s="246" t="s">
        <v>564</v>
      </c>
      <c r="B12" s="247" t="s">
        <v>52</v>
      </c>
      <c r="C12" s="248">
        <v>884</v>
      </c>
      <c r="D12" s="201">
        <v>178</v>
      </c>
      <c r="E12" s="202">
        <v>10</v>
      </c>
      <c r="F12" s="201">
        <v>76</v>
      </c>
      <c r="G12" s="202">
        <v>0</v>
      </c>
      <c r="H12" s="201">
        <v>80</v>
      </c>
      <c r="I12" s="202">
        <v>6</v>
      </c>
      <c r="J12" s="201">
        <v>361</v>
      </c>
      <c r="K12" s="202">
        <v>2</v>
      </c>
      <c r="L12" s="201">
        <v>0</v>
      </c>
      <c r="M12" s="202">
        <v>3</v>
      </c>
      <c r="N12" s="201">
        <v>10</v>
      </c>
      <c r="O12" s="202">
        <v>133</v>
      </c>
      <c r="P12" s="201">
        <v>1</v>
      </c>
      <c r="Q12" s="203">
        <v>24</v>
      </c>
    </row>
    <row r="13" spans="1:17">
      <c r="A13" s="249" t="s">
        <v>47</v>
      </c>
      <c r="B13" s="250" t="s">
        <v>53</v>
      </c>
      <c r="C13" s="251">
        <v>30</v>
      </c>
      <c r="D13" s="201">
        <v>4</v>
      </c>
      <c r="E13" s="202">
        <v>1</v>
      </c>
      <c r="F13" s="201">
        <v>5</v>
      </c>
      <c r="G13" s="202">
        <v>0</v>
      </c>
      <c r="H13" s="201">
        <v>1</v>
      </c>
      <c r="I13" s="202">
        <v>1</v>
      </c>
      <c r="J13" s="201">
        <v>2</v>
      </c>
      <c r="K13" s="202">
        <v>0</v>
      </c>
      <c r="L13" s="201">
        <v>1</v>
      </c>
      <c r="M13" s="202">
        <v>0</v>
      </c>
      <c r="N13" s="201">
        <v>3</v>
      </c>
      <c r="O13" s="202">
        <v>1</v>
      </c>
      <c r="P13" s="201">
        <v>0</v>
      </c>
      <c r="Q13" s="203">
        <v>11</v>
      </c>
    </row>
    <row r="14" spans="1:17" ht="16.5" thickBot="1">
      <c r="A14" s="204"/>
      <c r="B14" s="152" t="s">
        <v>97</v>
      </c>
      <c r="C14" s="252">
        <v>9489</v>
      </c>
      <c r="D14" s="259">
        <v>2996</v>
      </c>
      <c r="E14" s="260">
        <v>479</v>
      </c>
      <c r="F14" s="259">
        <v>4363</v>
      </c>
      <c r="G14" s="260">
        <v>9</v>
      </c>
      <c r="H14" s="259">
        <v>737</v>
      </c>
      <c r="I14" s="260">
        <v>98</v>
      </c>
      <c r="J14" s="259">
        <v>382</v>
      </c>
      <c r="K14" s="260">
        <v>7</v>
      </c>
      <c r="L14" s="259">
        <v>5</v>
      </c>
      <c r="M14" s="260">
        <v>6</v>
      </c>
      <c r="N14" s="259">
        <v>28</v>
      </c>
      <c r="O14" s="260">
        <v>183</v>
      </c>
      <c r="P14" s="259">
        <v>2</v>
      </c>
      <c r="Q14" s="261">
        <v>194</v>
      </c>
    </row>
    <row r="15" spans="1:17">
      <c r="A15" s="11"/>
      <c r="B15" s="3"/>
      <c r="C15" s="8"/>
      <c r="Q15" s="1"/>
    </row>
  </sheetData>
  <mergeCells count="2">
    <mergeCell ref="A2:Q2"/>
    <mergeCell ref="D4:Q4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N16"/>
  <sheetViews>
    <sheetView showGridLines="0" showZeros="0" workbookViewId="0">
      <selection activeCell="M28" sqref="M28"/>
    </sheetView>
  </sheetViews>
  <sheetFormatPr baseColWidth="10" defaultRowHeight="15.75"/>
  <cols>
    <col min="1" max="1" width="4.125" style="7" customWidth="1"/>
    <col min="2" max="2" width="17.125" style="9" customWidth="1"/>
    <col min="3" max="3" width="7.25" style="2" customWidth="1"/>
    <col min="4" max="4" width="5.25" style="2" customWidth="1"/>
    <col min="5" max="5" width="6.625" style="2" customWidth="1"/>
    <col min="6" max="6" width="5.25" style="2" customWidth="1"/>
    <col min="7" max="7" width="5.875" style="2" customWidth="1"/>
    <col min="8" max="8" width="7" style="2" customWidth="1"/>
    <col min="9" max="9" width="5.25" style="2" customWidth="1"/>
    <col min="10" max="10" width="6.75" style="2" customWidth="1"/>
    <col min="11" max="13" width="5.25" style="2" customWidth="1"/>
    <col min="14" max="16384" width="11" style="2"/>
  </cols>
  <sheetData>
    <row r="2" spans="1:14" ht="39.950000000000003" customHeight="1" thickBot="1">
      <c r="A2" s="268" t="s">
        <v>1420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4" ht="20.100000000000001" customHeight="1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ht="15.75" customHeight="1" thickBot="1">
      <c r="A4" s="199"/>
      <c r="B4" s="199"/>
      <c r="C4" s="199"/>
      <c r="D4" s="314" t="s">
        <v>697</v>
      </c>
      <c r="E4" s="315"/>
      <c r="F4" s="315"/>
      <c r="G4" s="315"/>
      <c r="H4" s="315"/>
      <c r="I4" s="315"/>
      <c r="J4" s="315"/>
      <c r="K4" s="315"/>
      <c r="L4" s="315"/>
      <c r="M4" s="316"/>
    </row>
    <row r="5" spans="1:14" ht="150" customHeight="1">
      <c r="A5" s="200" t="s">
        <v>379</v>
      </c>
      <c r="B5" s="237" t="s">
        <v>46</v>
      </c>
      <c r="C5" s="237" t="s">
        <v>888</v>
      </c>
      <c r="D5" s="238" t="s">
        <v>1081</v>
      </c>
      <c r="E5" s="238" t="s">
        <v>1082</v>
      </c>
      <c r="F5" s="238" t="s">
        <v>1083</v>
      </c>
      <c r="G5" s="238" t="s">
        <v>1084</v>
      </c>
      <c r="H5" s="238" t="s">
        <v>1085</v>
      </c>
      <c r="I5" s="238" t="s">
        <v>1086</v>
      </c>
      <c r="J5" s="238" t="s">
        <v>1087</v>
      </c>
      <c r="K5" s="238" t="s">
        <v>1088</v>
      </c>
      <c r="L5" s="238" t="s">
        <v>92</v>
      </c>
      <c r="M5" s="239" t="s">
        <v>93</v>
      </c>
      <c r="N5" s="19"/>
    </row>
    <row r="6" spans="1:14" s="9" customFormat="1">
      <c r="A6" s="240" t="s">
        <v>558</v>
      </c>
      <c r="B6" s="241" t="s">
        <v>891</v>
      </c>
      <c r="C6" s="242">
        <v>419</v>
      </c>
      <c r="D6" s="201">
        <v>82</v>
      </c>
      <c r="E6" s="202">
        <v>11</v>
      </c>
      <c r="F6" s="201">
        <v>97</v>
      </c>
      <c r="G6" s="202">
        <v>126</v>
      </c>
      <c r="H6" s="201">
        <v>44</v>
      </c>
      <c r="I6" s="202">
        <v>5</v>
      </c>
      <c r="J6" s="201">
        <v>5</v>
      </c>
      <c r="K6" s="202">
        <v>41</v>
      </c>
      <c r="L6" s="201">
        <v>0</v>
      </c>
      <c r="M6" s="203">
        <v>8</v>
      </c>
    </row>
    <row r="7" spans="1:14" s="9" customFormat="1" ht="30">
      <c r="A7" s="243" t="s">
        <v>559</v>
      </c>
      <c r="B7" s="244" t="s">
        <v>48</v>
      </c>
      <c r="C7" s="245">
        <v>440</v>
      </c>
      <c r="D7" s="201">
        <v>2</v>
      </c>
      <c r="E7" s="202">
        <v>0</v>
      </c>
      <c r="F7" s="201">
        <v>45</v>
      </c>
      <c r="G7" s="202">
        <v>212</v>
      </c>
      <c r="H7" s="201">
        <v>1</v>
      </c>
      <c r="I7" s="202">
        <v>2</v>
      </c>
      <c r="J7" s="201">
        <v>155</v>
      </c>
      <c r="K7" s="202">
        <v>22</v>
      </c>
      <c r="L7" s="201">
        <v>0</v>
      </c>
      <c r="M7" s="203">
        <v>1</v>
      </c>
    </row>
    <row r="8" spans="1:14" s="9" customFormat="1" ht="45">
      <c r="A8" s="246" t="s">
        <v>560</v>
      </c>
      <c r="B8" s="247" t="s">
        <v>49</v>
      </c>
      <c r="C8" s="248">
        <v>1569</v>
      </c>
      <c r="D8" s="201">
        <v>1</v>
      </c>
      <c r="E8" s="202">
        <v>0</v>
      </c>
      <c r="F8" s="201">
        <v>196</v>
      </c>
      <c r="G8" s="202">
        <v>114</v>
      </c>
      <c r="H8" s="201">
        <v>2</v>
      </c>
      <c r="I8" s="202">
        <v>3</v>
      </c>
      <c r="J8" s="201">
        <v>1233</v>
      </c>
      <c r="K8" s="202">
        <v>13</v>
      </c>
      <c r="L8" s="201">
        <v>0</v>
      </c>
      <c r="M8" s="203">
        <v>7</v>
      </c>
    </row>
    <row r="9" spans="1:14" s="9" customFormat="1" ht="30">
      <c r="A9" s="249" t="s">
        <v>561</v>
      </c>
      <c r="B9" s="250" t="s">
        <v>9</v>
      </c>
      <c r="C9" s="251">
        <v>425</v>
      </c>
      <c r="D9" s="201">
        <v>10</v>
      </c>
      <c r="E9" s="202">
        <v>1</v>
      </c>
      <c r="F9" s="201">
        <v>138</v>
      </c>
      <c r="G9" s="202">
        <v>89</v>
      </c>
      <c r="H9" s="201">
        <v>4</v>
      </c>
      <c r="I9" s="202">
        <v>3</v>
      </c>
      <c r="J9" s="201">
        <v>154</v>
      </c>
      <c r="K9" s="202">
        <v>22</v>
      </c>
      <c r="L9" s="201">
        <v>2</v>
      </c>
      <c r="M9" s="203">
        <v>2</v>
      </c>
    </row>
    <row r="10" spans="1:14" s="9" customFormat="1">
      <c r="A10" s="240" t="s">
        <v>562</v>
      </c>
      <c r="B10" s="241" t="s">
        <v>50</v>
      </c>
      <c r="C10" s="242">
        <v>2880</v>
      </c>
      <c r="D10" s="201">
        <v>61</v>
      </c>
      <c r="E10" s="202">
        <v>4</v>
      </c>
      <c r="F10" s="201">
        <v>656</v>
      </c>
      <c r="G10" s="202">
        <v>496</v>
      </c>
      <c r="H10" s="201">
        <v>472</v>
      </c>
      <c r="I10" s="202">
        <v>151</v>
      </c>
      <c r="J10" s="201">
        <v>913</v>
      </c>
      <c r="K10" s="202">
        <v>118</v>
      </c>
      <c r="L10" s="201">
        <v>0</v>
      </c>
      <c r="M10" s="203">
        <v>9</v>
      </c>
    </row>
    <row r="11" spans="1:14" s="9" customFormat="1">
      <c r="A11" s="243" t="s">
        <v>563</v>
      </c>
      <c r="B11" s="244" t="s">
        <v>51</v>
      </c>
      <c r="C11" s="245">
        <v>2842</v>
      </c>
      <c r="D11" s="201">
        <v>28</v>
      </c>
      <c r="E11" s="202">
        <v>3</v>
      </c>
      <c r="F11" s="201">
        <v>1315</v>
      </c>
      <c r="G11" s="202">
        <v>506</v>
      </c>
      <c r="H11" s="201">
        <v>74</v>
      </c>
      <c r="I11" s="202">
        <v>75</v>
      </c>
      <c r="J11" s="201">
        <v>773</v>
      </c>
      <c r="K11" s="202">
        <v>49</v>
      </c>
      <c r="L11" s="201">
        <v>0</v>
      </c>
      <c r="M11" s="203">
        <v>19</v>
      </c>
    </row>
    <row r="12" spans="1:14" s="9" customFormat="1" ht="30">
      <c r="A12" s="246" t="s">
        <v>564</v>
      </c>
      <c r="B12" s="247" t="s">
        <v>52</v>
      </c>
      <c r="C12" s="248">
        <v>884</v>
      </c>
      <c r="D12" s="201">
        <v>369</v>
      </c>
      <c r="E12" s="202">
        <v>4</v>
      </c>
      <c r="F12" s="201">
        <v>265</v>
      </c>
      <c r="G12" s="202">
        <v>112</v>
      </c>
      <c r="H12" s="201">
        <v>4</v>
      </c>
      <c r="I12" s="202">
        <v>6</v>
      </c>
      <c r="J12" s="201">
        <v>52</v>
      </c>
      <c r="K12" s="202">
        <v>67</v>
      </c>
      <c r="L12" s="201">
        <v>1</v>
      </c>
      <c r="M12" s="203">
        <v>4</v>
      </c>
    </row>
    <row r="13" spans="1:14" s="9" customFormat="1">
      <c r="A13" s="249" t="s">
        <v>47</v>
      </c>
      <c r="B13" s="250" t="s">
        <v>53</v>
      </c>
      <c r="C13" s="251">
        <v>30</v>
      </c>
      <c r="D13" s="201">
        <v>1</v>
      </c>
      <c r="E13" s="202">
        <v>0</v>
      </c>
      <c r="F13" s="201">
        <v>6</v>
      </c>
      <c r="G13" s="202">
        <v>3</v>
      </c>
      <c r="H13" s="201">
        <v>1</v>
      </c>
      <c r="I13" s="202">
        <v>0</v>
      </c>
      <c r="J13" s="201">
        <v>13</v>
      </c>
      <c r="K13" s="202">
        <v>1</v>
      </c>
      <c r="L13" s="201">
        <v>2</v>
      </c>
      <c r="M13" s="203">
        <v>3</v>
      </c>
    </row>
    <row r="14" spans="1:14" s="9" customFormat="1" ht="16.5" thickBot="1">
      <c r="A14" s="204"/>
      <c r="B14" s="152" t="s">
        <v>97</v>
      </c>
      <c r="C14" s="252">
        <v>9489</v>
      </c>
      <c r="D14" s="253">
        <v>554</v>
      </c>
      <c r="E14" s="253">
        <v>23</v>
      </c>
      <c r="F14" s="253">
        <v>2718</v>
      </c>
      <c r="G14" s="253">
        <v>1658</v>
      </c>
      <c r="H14" s="253">
        <v>602</v>
      </c>
      <c r="I14" s="253">
        <v>245</v>
      </c>
      <c r="J14" s="253">
        <v>3298</v>
      </c>
      <c r="K14" s="253">
        <v>333</v>
      </c>
      <c r="L14" s="253">
        <v>5</v>
      </c>
      <c r="M14" s="253">
        <v>53</v>
      </c>
    </row>
    <row r="15" spans="1:14" s="9" customFormat="1">
      <c r="A15" s="13"/>
      <c r="B15" s="3"/>
      <c r="C15" s="14"/>
      <c r="M15" s="1"/>
    </row>
    <row r="16" spans="1:14" s="9" customFormat="1">
      <c r="A16" s="13"/>
      <c r="B16" s="3"/>
    </row>
  </sheetData>
  <mergeCells count="2">
    <mergeCell ref="A2:M2"/>
    <mergeCell ref="D4:M4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9"/>
  <sheetViews>
    <sheetView showGridLines="0" showZeros="0" workbookViewId="0">
      <selection activeCell="M28" sqref="M28"/>
    </sheetView>
  </sheetViews>
  <sheetFormatPr baseColWidth="10" defaultRowHeight="15.75"/>
  <cols>
    <col min="1" max="1" width="3.625" style="7" customWidth="1"/>
    <col min="2" max="2" width="34.75" style="9" customWidth="1"/>
    <col min="3" max="3" width="6.375" style="9" customWidth="1"/>
    <col min="4" max="4" width="7.625" style="9" customWidth="1"/>
    <col min="5" max="5" width="6.375" style="2" bestFit="1" customWidth="1"/>
    <col min="6" max="6" width="8" style="2" customWidth="1"/>
    <col min="7" max="7" width="7.25" style="2" customWidth="1"/>
    <col min="8" max="8" width="6.375" style="2" customWidth="1"/>
    <col min="9" max="9" width="8.375" style="2" customWidth="1"/>
    <col min="10" max="10" width="7.375" style="2" customWidth="1"/>
    <col min="11" max="16384" width="11" style="2"/>
  </cols>
  <sheetData>
    <row r="1" spans="1:11" s="43" customFormat="1" ht="15">
      <c r="A1" s="64"/>
      <c r="B1" s="65"/>
      <c r="C1" s="65"/>
      <c r="D1" s="65"/>
    </row>
    <row r="2" spans="1:11" s="43" customFormat="1" ht="39.950000000000003" customHeight="1" thickBot="1">
      <c r="A2" s="268" t="s">
        <v>1394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1" s="43" customFormat="1" ht="20.100000000000001" customHeight="1" thickTop="1" thickBot="1">
      <c r="A3" s="66"/>
      <c r="B3" s="45"/>
      <c r="C3" s="45"/>
      <c r="D3" s="45"/>
      <c r="E3" s="66"/>
      <c r="F3" s="66"/>
      <c r="G3" s="66"/>
      <c r="H3" s="66"/>
      <c r="I3" s="66"/>
      <c r="J3" s="66"/>
    </row>
    <row r="4" spans="1:11" s="61" customFormat="1" ht="30.75" customHeight="1" thickTop="1">
      <c r="A4" s="270" t="s">
        <v>379</v>
      </c>
      <c r="B4" s="275" t="s">
        <v>926</v>
      </c>
      <c r="C4" s="275" t="s">
        <v>97</v>
      </c>
      <c r="D4" s="275"/>
      <c r="E4" s="275"/>
      <c r="F4" s="275" t="s">
        <v>1117</v>
      </c>
      <c r="G4" s="275" t="s">
        <v>95</v>
      </c>
      <c r="H4" s="275" t="s">
        <v>98</v>
      </c>
      <c r="I4" s="275" t="s">
        <v>439</v>
      </c>
      <c r="J4" s="277" t="s">
        <v>96</v>
      </c>
    </row>
    <row r="5" spans="1:11" s="61" customFormat="1" ht="13.9" customHeight="1">
      <c r="A5" s="271"/>
      <c r="B5" s="276"/>
      <c r="C5" s="67" t="s">
        <v>875</v>
      </c>
      <c r="D5" s="67" t="s">
        <v>874</v>
      </c>
      <c r="E5" s="48" t="s">
        <v>888</v>
      </c>
      <c r="F5" s="276"/>
      <c r="G5" s="276"/>
      <c r="H5" s="276"/>
      <c r="I5" s="276"/>
      <c r="J5" s="278"/>
    </row>
    <row r="6" spans="1:11" s="43" customFormat="1" ht="15">
      <c r="A6" s="68" t="s">
        <v>1157</v>
      </c>
      <c r="B6" s="233" t="s">
        <v>1158</v>
      </c>
      <c r="C6" s="50">
        <v>3</v>
      </c>
      <c r="D6" s="50">
        <v>27</v>
      </c>
      <c r="E6" s="50">
        <v>30</v>
      </c>
      <c r="F6" s="70">
        <v>0.31615554852987671</v>
      </c>
      <c r="G6" s="51">
        <v>30</v>
      </c>
      <c r="H6" s="52">
        <v>0</v>
      </c>
      <c r="I6" s="53">
        <v>0</v>
      </c>
      <c r="J6" s="54">
        <v>0</v>
      </c>
      <c r="K6" s="62"/>
    </row>
    <row r="7" spans="1:11" s="43" customFormat="1" ht="30">
      <c r="A7" s="68" t="s">
        <v>1159</v>
      </c>
      <c r="B7" s="233" t="s">
        <v>1160</v>
      </c>
      <c r="C7" s="50">
        <v>10</v>
      </c>
      <c r="D7" s="50">
        <v>255</v>
      </c>
      <c r="E7" s="50">
        <v>265</v>
      </c>
      <c r="F7" s="70">
        <v>2.7927073453472442</v>
      </c>
      <c r="G7" s="51">
        <v>264</v>
      </c>
      <c r="H7" s="52">
        <v>1</v>
      </c>
      <c r="I7" s="53">
        <v>0</v>
      </c>
      <c r="J7" s="54">
        <v>0</v>
      </c>
      <c r="K7" s="62"/>
    </row>
    <row r="8" spans="1:11" s="43" customFormat="1" ht="30">
      <c r="A8" s="68" t="s">
        <v>1161</v>
      </c>
      <c r="B8" s="233" t="s">
        <v>1162</v>
      </c>
      <c r="C8" s="50">
        <v>7</v>
      </c>
      <c r="D8" s="50">
        <v>48</v>
      </c>
      <c r="E8" s="50">
        <v>55</v>
      </c>
      <c r="F8" s="70">
        <v>0.57961850563810724</v>
      </c>
      <c r="G8" s="51">
        <v>55</v>
      </c>
      <c r="H8" s="52">
        <v>0</v>
      </c>
      <c r="I8" s="53">
        <v>0</v>
      </c>
      <c r="J8" s="54">
        <v>0</v>
      </c>
      <c r="K8" s="62"/>
    </row>
    <row r="9" spans="1:11" s="43" customFormat="1" ht="30">
      <c r="A9" s="68" t="s">
        <v>288</v>
      </c>
      <c r="B9" s="233" t="s">
        <v>1163</v>
      </c>
      <c r="C9" s="50">
        <v>1</v>
      </c>
      <c r="D9" s="50">
        <v>20</v>
      </c>
      <c r="E9" s="50">
        <v>21</v>
      </c>
      <c r="F9" s="70">
        <v>0.22130888397091369</v>
      </c>
      <c r="G9" s="51">
        <v>21</v>
      </c>
      <c r="H9" s="52">
        <v>0</v>
      </c>
      <c r="I9" s="53">
        <v>0</v>
      </c>
      <c r="J9" s="54">
        <v>0</v>
      </c>
      <c r="K9" s="62"/>
    </row>
    <row r="10" spans="1:11" s="43" customFormat="1" ht="15">
      <c r="A10" s="68" t="s">
        <v>1164</v>
      </c>
      <c r="B10" s="233" t="s">
        <v>1165</v>
      </c>
      <c r="C10" s="50">
        <v>9</v>
      </c>
      <c r="D10" s="50">
        <v>46</v>
      </c>
      <c r="E10" s="50">
        <v>55</v>
      </c>
      <c r="F10" s="70">
        <v>0.57961850563810724</v>
      </c>
      <c r="G10" s="51">
        <v>55</v>
      </c>
      <c r="H10" s="52">
        <v>0</v>
      </c>
      <c r="I10" s="53">
        <v>0</v>
      </c>
      <c r="J10" s="54">
        <v>0</v>
      </c>
      <c r="K10" s="62"/>
    </row>
    <row r="11" spans="1:11" s="43" customFormat="1" ht="30">
      <c r="A11" s="68" t="s">
        <v>290</v>
      </c>
      <c r="B11" s="233" t="s">
        <v>1166</v>
      </c>
      <c r="C11" s="50">
        <v>1</v>
      </c>
      <c r="D11" s="50">
        <v>10</v>
      </c>
      <c r="E11" s="50">
        <v>11</v>
      </c>
      <c r="F11" s="70">
        <v>0.11592370112762146</v>
      </c>
      <c r="G11" s="51">
        <v>11</v>
      </c>
      <c r="H11" s="52">
        <v>0</v>
      </c>
      <c r="I11" s="53">
        <v>0</v>
      </c>
      <c r="J11" s="54">
        <v>0</v>
      </c>
      <c r="K11" s="62"/>
    </row>
    <row r="12" spans="1:11" s="43" customFormat="1" ht="30">
      <c r="A12" s="68" t="s">
        <v>1167</v>
      </c>
      <c r="B12" s="233" t="s">
        <v>1168</v>
      </c>
      <c r="C12" s="50">
        <v>47</v>
      </c>
      <c r="D12" s="50">
        <v>409</v>
      </c>
      <c r="E12" s="50">
        <v>456</v>
      </c>
      <c r="F12" s="70">
        <v>4.8055643376541255</v>
      </c>
      <c r="G12" s="51">
        <v>454</v>
      </c>
      <c r="H12" s="52">
        <v>2</v>
      </c>
      <c r="I12" s="53">
        <v>0</v>
      </c>
      <c r="J12" s="54">
        <v>0</v>
      </c>
      <c r="K12" s="62"/>
    </row>
    <row r="13" spans="1:11" s="43" customFormat="1" ht="30">
      <c r="A13" s="68" t="s">
        <v>1169</v>
      </c>
      <c r="B13" s="233" t="s">
        <v>1170</v>
      </c>
      <c r="C13" s="50">
        <v>9</v>
      </c>
      <c r="D13" s="50">
        <v>65</v>
      </c>
      <c r="E13" s="50">
        <v>74</v>
      </c>
      <c r="F13" s="70">
        <v>0.77985035304036254</v>
      </c>
      <c r="G13" s="51">
        <v>74</v>
      </c>
      <c r="H13" s="52">
        <v>0</v>
      </c>
      <c r="I13" s="53">
        <v>0</v>
      </c>
      <c r="J13" s="54">
        <v>0</v>
      </c>
      <c r="K13" s="62"/>
    </row>
    <row r="14" spans="1:11" s="43" customFormat="1" ht="45">
      <c r="A14" s="68" t="s">
        <v>1171</v>
      </c>
      <c r="B14" s="233" t="s">
        <v>1172</v>
      </c>
      <c r="C14" s="91">
        <v>0</v>
      </c>
      <c r="D14" s="91">
        <v>7</v>
      </c>
      <c r="E14" s="91">
        <v>7</v>
      </c>
      <c r="F14" s="70">
        <v>7.3769627990304565E-2</v>
      </c>
      <c r="G14" s="231">
        <v>7</v>
      </c>
      <c r="H14" s="125">
        <v>0</v>
      </c>
      <c r="I14" s="126">
        <v>0</v>
      </c>
      <c r="J14" s="232">
        <v>0</v>
      </c>
      <c r="K14" s="62"/>
    </row>
    <row r="15" spans="1:11" s="43" customFormat="1" ht="30">
      <c r="A15" s="68" t="s">
        <v>291</v>
      </c>
      <c r="B15" s="233" t="s">
        <v>1173</v>
      </c>
      <c r="C15" s="50">
        <v>3</v>
      </c>
      <c r="D15" s="50">
        <v>72</v>
      </c>
      <c r="E15" s="50">
        <v>75</v>
      </c>
      <c r="F15" s="70">
        <v>0.79038887132469171</v>
      </c>
      <c r="G15" s="51">
        <v>75</v>
      </c>
      <c r="H15" s="52">
        <v>0</v>
      </c>
      <c r="I15" s="53">
        <v>0</v>
      </c>
      <c r="J15" s="54">
        <v>0</v>
      </c>
      <c r="K15" s="62"/>
    </row>
    <row r="16" spans="1:11" s="43" customFormat="1" ht="30">
      <c r="A16" s="68" t="s">
        <v>1174</v>
      </c>
      <c r="B16" s="233" t="s">
        <v>1175</v>
      </c>
      <c r="C16" s="50">
        <v>17</v>
      </c>
      <c r="D16" s="50">
        <v>178</v>
      </c>
      <c r="E16" s="50">
        <v>195</v>
      </c>
      <c r="F16" s="70">
        <v>2.0550110654441984</v>
      </c>
      <c r="G16" s="51">
        <v>195</v>
      </c>
      <c r="H16" s="52">
        <v>0</v>
      </c>
      <c r="I16" s="53">
        <v>0</v>
      </c>
      <c r="J16" s="54">
        <v>0</v>
      </c>
      <c r="K16" s="62"/>
    </row>
    <row r="17" spans="1:11" s="43" customFormat="1" ht="30">
      <c r="A17" s="68" t="s">
        <v>1176</v>
      </c>
      <c r="B17" s="233" t="s">
        <v>1177</v>
      </c>
      <c r="C17" s="50">
        <v>12</v>
      </c>
      <c r="D17" s="50">
        <v>23</v>
      </c>
      <c r="E17" s="50">
        <v>35</v>
      </c>
      <c r="F17" s="70">
        <v>0.36884813995152282</v>
      </c>
      <c r="G17" s="51">
        <v>34</v>
      </c>
      <c r="H17" s="52">
        <v>0</v>
      </c>
      <c r="I17" s="53">
        <v>0</v>
      </c>
      <c r="J17" s="54">
        <v>1</v>
      </c>
      <c r="K17" s="62"/>
    </row>
    <row r="18" spans="1:11" s="43" customFormat="1" ht="30">
      <c r="A18" s="68" t="s">
        <v>1178</v>
      </c>
      <c r="B18" s="233" t="s">
        <v>1179</v>
      </c>
      <c r="C18" s="50">
        <v>434</v>
      </c>
      <c r="D18" s="50">
        <v>259</v>
      </c>
      <c r="E18" s="50">
        <v>693</v>
      </c>
      <c r="F18" s="70">
        <v>7.3031931710401521</v>
      </c>
      <c r="G18" s="51">
        <v>693</v>
      </c>
      <c r="H18" s="52">
        <v>0</v>
      </c>
      <c r="I18" s="53">
        <v>0</v>
      </c>
      <c r="J18" s="54">
        <v>0</v>
      </c>
      <c r="K18" s="62"/>
    </row>
    <row r="19" spans="1:11" s="43" customFormat="1" ht="30">
      <c r="A19" s="68" t="s">
        <v>1180</v>
      </c>
      <c r="B19" s="233" t="s">
        <v>1181</v>
      </c>
      <c r="C19" s="50">
        <v>111</v>
      </c>
      <c r="D19" s="50">
        <v>90</v>
      </c>
      <c r="E19" s="50">
        <v>201</v>
      </c>
      <c r="F19" s="70">
        <v>2.1182421751501739</v>
      </c>
      <c r="G19" s="51">
        <v>201</v>
      </c>
      <c r="H19" s="52">
        <v>0</v>
      </c>
      <c r="I19" s="53">
        <v>0</v>
      </c>
      <c r="J19" s="54">
        <v>0</v>
      </c>
      <c r="K19" s="62"/>
    </row>
    <row r="20" spans="1:11" s="43" customFormat="1" ht="30">
      <c r="A20" s="68" t="s">
        <v>1182</v>
      </c>
      <c r="B20" s="233" t="s">
        <v>1183</v>
      </c>
      <c r="C20" s="50">
        <v>14</v>
      </c>
      <c r="D20" s="50">
        <v>11</v>
      </c>
      <c r="E20" s="50">
        <v>25</v>
      </c>
      <c r="F20" s="70">
        <v>0.26346295710823059</v>
      </c>
      <c r="G20" s="51">
        <v>25</v>
      </c>
      <c r="H20" s="52">
        <v>0</v>
      </c>
      <c r="I20" s="53">
        <v>0</v>
      </c>
      <c r="J20" s="54">
        <v>0</v>
      </c>
      <c r="K20" s="62"/>
    </row>
    <row r="21" spans="1:11" s="43" customFormat="1" ht="45">
      <c r="A21" s="68" t="s">
        <v>297</v>
      </c>
      <c r="B21" s="233" t="s">
        <v>1184</v>
      </c>
      <c r="C21" s="50">
        <v>5</v>
      </c>
      <c r="D21" s="50">
        <v>8</v>
      </c>
      <c r="E21" s="50">
        <v>13</v>
      </c>
      <c r="F21" s="70">
        <v>0.13700073769627991</v>
      </c>
      <c r="G21" s="51">
        <v>12</v>
      </c>
      <c r="H21" s="52">
        <v>1</v>
      </c>
      <c r="I21" s="53">
        <v>0</v>
      </c>
      <c r="J21" s="54">
        <v>0</v>
      </c>
      <c r="K21" s="62"/>
    </row>
    <row r="22" spans="1:11" s="43" customFormat="1" ht="30">
      <c r="A22" s="68" t="s">
        <v>1185</v>
      </c>
      <c r="B22" s="233" t="s">
        <v>1186</v>
      </c>
      <c r="C22" s="50">
        <v>39</v>
      </c>
      <c r="D22" s="50">
        <v>131</v>
      </c>
      <c r="E22" s="50">
        <v>170</v>
      </c>
      <c r="F22" s="70">
        <v>1.7915481083359679</v>
      </c>
      <c r="G22" s="51">
        <v>170</v>
      </c>
      <c r="H22" s="52">
        <v>0</v>
      </c>
      <c r="I22" s="53">
        <v>0</v>
      </c>
      <c r="J22" s="54">
        <v>0</v>
      </c>
      <c r="K22" s="62"/>
    </row>
    <row r="23" spans="1:11" s="43" customFormat="1" ht="30">
      <c r="A23" s="68" t="s">
        <v>1187</v>
      </c>
      <c r="B23" s="233" t="s">
        <v>1188</v>
      </c>
      <c r="C23" s="91">
        <v>15</v>
      </c>
      <c r="D23" s="91">
        <v>12</v>
      </c>
      <c r="E23" s="91">
        <v>27</v>
      </c>
      <c r="F23" s="70">
        <v>0.28453999367688904</v>
      </c>
      <c r="G23" s="231">
        <v>27</v>
      </c>
      <c r="H23" s="125">
        <v>0</v>
      </c>
      <c r="I23" s="126">
        <v>0</v>
      </c>
      <c r="J23" s="232">
        <v>0</v>
      </c>
      <c r="K23" s="62"/>
    </row>
    <row r="24" spans="1:11" s="43" customFormat="1" ht="30">
      <c r="A24" s="68" t="s">
        <v>1189</v>
      </c>
      <c r="B24" s="233" t="s">
        <v>1190</v>
      </c>
      <c r="C24" s="50">
        <v>110</v>
      </c>
      <c r="D24" s="50">
        <v>65</v>
      </c>
      <c r="E24" s="50">
        <v>175</v>
      </c>
      <c r="F24" s="70">
        <v>1.8442406997576142</v>
      </c>
      <c r="G24" s="51">
        <v>174</v>
      </c>
      <c r="H24" s="52">
        <v>1</v>
      </c>
      <c r="I24" s="53">
        <v>0</v>
      </c>
      <c r="J24" s="54">
        <v>0</v>
      </c>
      <c r="K24" s="62"/>
    </row>
    <row r="25" spans="1:11" s="43" customFormat="1" ht="30">
      <c r="A25" s="68" t="s">
        <v>300</v>
      </c>
      <c r="B25" s="233" t="s">
        <v>1191</v>
      </c>
      <c r="C25" s="50">
        <v>14</v>
      </c>
      <c r="D25" s="50">
        <v>11</v>
      </c>
      <c r="E25" s="50">
        <v>25</v>
      </c>
      <c r="F25" s="70">
        <v>0.26346295710823059</v>
      </c>
      <c r="G25" s="51">
        <v>25</v>
      </c>
      <c r="H25" s="52">
        <v>0</v>
      </c>
      <c r="I25" s="53">
        <v>0</v>
      </c>
      <c r="J25" s="54">
        <v>0</v>
      </c>
      <c r="K25" s="62"/>
    </row>
    <row r="26" spans="1:11" s="43" customFormat="1" ht="30">
      <c r="A26" s="68" t="s">
        <v>1192</v>
      </c>
      <c r="B26" s="233" t="s">
        <v>1193</v>
      </c>
      <c r="C26" s="50">
        <v>4</v>
      </c>
      <c r="D26" s="50">
        <v>5</v>
      </c>
      <c r="E26" s="50">
        <v>9</v>
      </c>
      <c r="F26" s="70">
        <v>9.4846664558963012E-2</v>
      </c>
      <c r="G26" s="51">
        <v>9</v>
      </c>
      <c r="H26" s="52">
        <v>0</v>
      </c>
      <c r="I26" s="53">
        <v>0</v>
      </c>
      <c r="J26" s="54">
        <v>0</v>
      </c>
      <c r="K26" s="62"/>
    </row>
    <row r="27" spans="1:11" s="43" customFormat="1" ht="30">
      <c r="A27" s="68" t="s">
        <v>1194</v>
      </c>
      <c r="B27" s="233" t="s">
        <v>1195</v>
      </c>
      <c r="C27" s="50">
        <v>4</v>
      </c>
      <c r="D27" s="50">
        <v>8</v>
      </c>
      <c r="E27" s="50">
        <v>12</v>
      </c>
      <c r="F27" s="70">
        <v>0.12646221941195068</v>
      </c>
      <c r="G27" s="51">
        <v>12</v>
      </c>
      <c r="H27" s="52">
        <v>0</v>
      </c>
      <c r="I27" s="53">
        <v>0</v>
      </c>
      <c r="J27" s="54">
        <v>0</v>
      </c>
      <c r="K27" s="62"/>
    </row>
    <row r="28" spans="1:11" s="43" customFormat="1" ht="15">
      <c r="A28" s="68" t="s">
        <v>304</v>
      </c>
      <c r="B28" s="233" t="s">
        <v>1196</v>
      </c>
      <c r="C28" s="50">
        <v>0</v>
      </c>
      <c r="D28" s="50">
        <v>0</v>
      </c>
      <c r="E28" s="50">
        <v>0</v>
      </c>
      <c r="F28" s="70">
        <v>0</v>
      </c>
      <c r="G28" s="51">
        <v>0</v>
      </c>
      <c r="H28" s="52">
        <v>0</v>
      </c>
      <c r="I28" s="53">
        <v>0</v>
      </c>
      <c r="J28" s="54">
        <v>0</v>
      </c>
      <c r="K28" s="62"/>
    </row>
    <row r="29" spans="1:11" s="43" customFormat="1" ht="15">
      <c r="A29" s="68" t="s">
        <v>1197</v>
      </c>
      <c r="B29" s="233" t="s">
        <v>1198</v>
      </c>
      <c r="C29" s="50">
        <v>50</v>
      </c>
      <c r="D29" s="50">
        <v>187</v>
      </c>
      <c r="E29" s="50">
        <v>237</v>
      </c>
      <c r="F29" s="70">
        <v>2.4976288333860257</v>
      </c>
      <c r="G29" s="51">
        <v>235</v>
      </c>
      <c r="H29" s="52">
        <v>1</v>
      </c>
      <c r="I29" s="53">
        <v>0</v>
      </c>
      <c r="J29" s="54">
        <v>1</v>
      </c>
      <c r="K29" s="62"/>
    </row>
    <row r="30" spans="1:11" s="43" customFormat="1" ht="30">
      <c r="A30" s="68" t="s">
        <v>1199</v>
      </c>
      <c r="B30" s="233" t="s">
        <v>1200</v>
      </c>
      <c r="C30" s="50">
        <v>7</v>
      </c>
      <c r="D30" s="50">
        <v>390</v>
      </c>
      <c r="E30" s="50">
        <v>397</v>
      </c>
      <c r="F30" s="70">
        <v>4.1837917588787015</v>
      </c>
      <c r="G30" s="51">
        <v>390</v>
      </c>
      <c r="H30" s="52">
        <v>4</v>
      </c>
      <c r="I30" s="53">
        <v>1</v>
      </c>
      <c r="J30" s="54">
        <v>2</v>
      </c>
      <c r="K30" s="62"/>
    </row>
    <row r="31" spans="1:11" s="43" customFormat="1" ht="15">
      <c r="A31" s="68" t="s">
        <v>1201</v>
      </c>
      <c r="B31" s="233" t="s">
        <v>1202</v>
      </c>
      <c r="C31" s="50">
        <v>0</v>
      </c>
      <c r="D31" s="50">
        <v>1</v>
      </c>
      <c r="E31" s="50">
        <v>1</v>
      </c>
      <c r="F31" s="70">
        <v>1.0538518284329224E-2</v>
      </c>
      <c r="G31" s="51">
        <v>1</v>
      </c>
      <c r="H31" s="52">
        <v>0</v>
      </c>
      <c r="I31" s="53">
        <v>0</v>
      </c>
      <c r="J31" s="54">
        <v>0</v>
      </c>
      <c r="K31" s="62"/>
    </row>
    <row r="32" spans="1:11" s="43" customFormat="1" ht="15">
      <c r="A32" s="68" t="s">
        <v>1203</v>
      </c>
      <c r="B32" s="233" t="s">
        <v>1204</v>
      </c>
      <c r="C32" s="91">
        <v>14</v>
      </c>
      <c r="D32" s="91">
        <v>64</v>
      </c>
      <c r="E32" s="91">
        <v>78</v>
      </c>
      <c r="F32" s="70">
        <v>0.82200442617767944</v>
      </c>
      <c r="G32" s="231">
        <v>77</v>
      </c>
      <c r="H32" s="125">
        <v>1</v>
      </c>
      <c r="I32" s="126">
        <v>0</v>
      </c>
      <c r="J32" s="232">
        <v>0</v>
      </c>
      <c r="K32" s="62"/>
    </row>
    <row r="33" spans="1:11" s="43" customFormat="1" ht="15">
      <c r="A33" s="68" t="s">
        <v>1205</v>
      </c>
      <c r="B33" s="233" t="s">
        <v>1206</v>
      </c>
      <c r="C33" s="50">
        <v>3</v>
      </c>
      <c r="D33" s="50">
        <v>7</v>
      </c>
      <c r="E33" s="50">
        <v>10</v>
      </c>
      <c r="F33" s="70">
        <v>0.10538518284329224</v>
      </c>
      <c r="G33" s="51">
        <v>10</v>
      </c>
      <c r="H33" s="52">
        <v>0</v>
      </c>
      <c r="I33" s="53">
        <v>0</v>
      </c>
      <c r="J33" s="54">
        <v>0</v>
      </c>
      <c r="K33" s="62"/>
    </row>
    <row r="34" spans="1:11" s="43" customFormat="1" ht="30">
      <c r="A34" s="68" t="s">
        <v>1207</v>
      </c>
      <c r="B34" s="233" t="s">
        <v>1208</v>
      </c>
      <c r="C34" s="50">
        <v>2</v>
      </c>
      <c r="D34" s="50">
        <v>9</v>
      </c>
      <c r="E34" s="50">
        <v>11</v>
      </c>
      <c r="F34" s="70">
        <v>0.11592370112762146</v>
      </c>
      <c r="G34" s="51">
        <v>11</v>
      </c>
      <c r="H34" s="52">
        <v>0</v>
      </c>
      <c r="I34" s="53">
        <v>0</v>
      </c>
      <c r="J34" s="54">
        <v>0</v>
      </c>
      <c r="K34" s="62"/>
    </row>
    <row r="35" spans="1:11" s="43" customFormat="1" ht="30">
      <c r="A35" s="68" t="s">
        <v>296</v>
      </c>
      <c r="B35" s="233" t="s">
        <v>1209</v>
      </c>
      <c r="C35" s="50">
        <v>0</v>
      </c>
      <c r="D35" s="50">
        <v>3</v>
      </c>
      <c r="E35" s="50">
        <v>3</v>
      </c>
      <c r="F35" s="70">
        <v>3.1615554852987671E-2</v>
      </c>
      <c r="G35" s="51">
        <v>3</v>
      </c>
      <c r="H35" s="52">
        <v>0</v>
      </c>
      <c r="I35" s="53">
        <v>0</v>
      </c>
      <c r="J35" s="54">
        <v>0</v>
      </c>
      <c r="K35" s="62"/>
    </row>
    <row r="36" spans="1:11" s="43" customFormat="1" ht="15">
      <c r="A36" s="68" t="s">
        <v>1210</v>
      </c>
      <c r="B36" s="233" t="s">
        <v>1211</v>
      </c>
      <c r="C36" s="50">
        <v>35</v>
      </c>
      <c r="D36" s="50">
        <v>39</v>
      </c>
      <c r="E36" s="50">
        <v>74</v>
      </c>
      <c r="F36" s="70">
        <v>0.77985035304036254</v>
      </c>
      <c r="G36" s="51">
        <v>74</v>
      </c>
      <c r="H36" s="52">
        <v>0</v>
      </c>
      <c r="I36" s="53">
        <v>0</v>
      </c>
      <c r="J36" s="54">
        <v>0</v>
      </c>
      <c r="K36" s="62"/>
    </row>
    <row r="37" spans="1:11" s="43" customFormat="1" ht="30">
      <c r="A37" s="68" t="s">
        <v>321</v>
      </c>
      <c r="B37" s="233" t="s">
        <v>1212</v>
      </c>
      <c r="C37" s="50">
        <v>0</v>
      </c>
      <c r="D37" s="50">
        <v>6</v>
      </c>
      <c r="E37" s="50">
        <v>6</v>
      </c>
      <c r="F37" s="70">
        <v>6.3231109705975341E-2</v>
      </c>
      <c r="G37" s="51">
        <v>6</v>
      </c>
      <c r="H37" s="52">
        <v>0</v>
      </c>
      <c r="I37" s="53">
        <v>0</v>
      </c>
      <c r="J37" s="54">
        <v>0</v>
      </c>
      <c r="K37" s="62"/>
    </row>
    <row r="38" spans="1:11" s="43" customFormat="1" ht="15">
      <c r="A38" s="68" t="s">
        <v>1213</v>
      </c>
      <c r="B38" s="234" t="s">
        <v>1214</v>
      </c>
      <c r="C38" s="50">
        <v>6</v>
      </c>
      <c r="D38" s="50">
        <v>36</v>
      </c>
      <c r="E38" s="50">
        <v>42</v>
      </c>
      <c r="F38" s="70">
        <v>0.44261776794182739</v>
      </c>
      <c r="G38" s="51">
        <v>42</v>
      </c>
      <c r="H38" s="52">
        <v>0</v>
      </c>
      <c r="I38" s="53">
        <v>0</v>
      </c>
      <c r="J38" s="54">
        <v>0</v>
      </c>
      <c r="K38" s="62"/>
    </row>
    <row r="39" spans="1:11" s="43" customFormat="1" ht="15">
      <c r="A39" s="68" t="s">
        <v>1215</v>
      </c>
      <c r="B39" s="235" t="s">
        <v>1216</v>
      </c>
      <c r="C39" s="50">
        <v>71</v>
      </c>
      <c r="D39" s="50">
        <v>293</v>
      </c>
      <c r="E39" s="50">
        <v>364</v>
      </c>
      <c r="F39" s="70">
        <v>3.8360206554958372</v>
      </c>
      <c r="G39" s="51">
        <v>362</v>
      </c>
      <c r="H39" s="52">
        <v>2</v>
      </c>
      <c r="I39" s="53">
        <v>0</v>
      </c>
      <c r="J39" s="54">
        <v>0</v>
      </c>
      <c r="K39" s="62"/>
    </row>
    <row r="40" spans="1:11" s="43" customFormat="1" ht="30">
      <c r="A40" s="68" t="s">
        <v>1217</v>
      </c>
      <c r="B40" s="233" t="s">
        <v>1218</v>
      </c>
      <c r="C40" s="50">
        <v>28</v>
      </c>
      <c r="D40" s="50">
        <v>22</v>
      </c>
      <c r="E40" s="50">
        <v>50</v>
      </c>
      <c r="F40" s="70">
        <v>0.52692591421646118</v>
      </c>
      <c r="G40" s="51">
        <v>49</v>
      </c>
      <c r="H40" s="52">
        <v>0</v>
      </c>
      <c r="I40" s="53">
        <v>0</v>
      </c>
      <c r="J40" s="54">
        <v>1</v>
      </c>
      <c r="K40" s="62"/>
    </row>
    <row r="41" spans="1:11" s="43" customFormat="1" ht="15">
      <c r="A41" s="68" t="s">
        <v>112</v>
      </c>
      <c r="B41" s="233" t="s">
        <v>1219</v>
      </c>
      <c r="C41" s="91">
        <v>31</v>
      </c>
      <c r="D41" s="91">
        <v>48</v>
      </c>
      <c r="E41" s="91">
        <v>79</v>
      </c>
      <c r="F41" s="70">
        <v>0.83254294446200861</v>
      </c>
      <c r="G41" s="231">
        <v>79</v>
      </c>
      <c r="H41" s="125">
        <v>0</v>
      </c>
      <c r="I41" s="126">
        <v>0</v>
      </c>
      <c r="J41" s="232">
        <v>0</v>
      </c>
      <c r="K41" s="62"/>
    </row>
    <row r="42" spans="1:11" s="43" customFormat="1" ht="30">
      <c r="A42" s="68" t="s">
        <v>779</v>
      </c>
      <c r="B42" s="233" t="s">
        <v>1220</v>
      </c>
      <c r="C42" s="50">
        <v>1</v>
      </c>
      <c r="D42" s="50">
        <v>3</v>
      </c>
      <c r="E42" s="50">
        <v>4</v>
      </c>
      <c r="F42" s="70">
        <v>4.2154073137316894E-2</v>
      </c>
      <c r="G42" s="51">
        <v>4</v>
      </c>
      <c r="H42" s="52">
        <v>0</v>
      </c>
      <c r="I42" s="53">
        <v>0</v>
      </c>
      <c r="J42" s="54">
        <v>0</v>
      </c>
      <c r="K42" s="62"/>
    </row>
    <row r="43" spans="1:11" s="43" customFormat="1" ht="15">
      <c r="A43" s="68" t="s">
        <v>1221</v>
      </c>
      <c r="B43" s="233" t="s">
        <v>1222</v>
      </c>
      <c r="C43" s="50">
        <v>0</v>
      </c>
      <c r="D43" s="50">
        <v>0</v>
      </c>
      <c r="E43" s="50">
        <v>0</v>
      </c>
      <c r="F43" s="70">
        <v>0</v>
      </c>
      <c r="G43" s="51">
        <v>0</v>
      </c>
      <c r="H43" s="52">
        <v>0</v>
      </c>
      <c r="I43" s="53">
        <v>0</v>
      </c>
      <c r="J43" s="54">
        <v>0</v>
      </c>
      <c r="K43" s="62"/>
    </row>
    <row r="44" spans="1:11" s="43" customFormat="1" ht="30">
      <c r="A44" s="68" t="s">
        <v>326</v>
      </c>
      <c r="B44" s="233" t="s">
        <v>1223</v>
      </c>
      <c r="C44" s="50">
        <v>7</v>
      </c>
      <c r="D44" s="50">
        <v>16</v>
      </c>
      <c r="E44" s="50">
        <v>23</v>
      </c>
      <c r="F44" s="70">
        <v>0.24238592053957214</v>
      </c>
      <c r="G44" s="51">
        <v>23</v>
      </c>
      <c r="H44" s="52">
        <v>0</v>
      </c>
      <c r="I44" s="53">
        <v>0</v>
      </c>
      <c r="J44" s="54">
        <v>0</v>
      </c>
      <c r="K44" s="62"/>
    </row>
    <row r="45" spans="1:11" s="43" customFormat="1" ht="30">
      <c r="A45" s="68" t="s">
        <v>1224</v>
      </c>
      <c r="B45" s="235" t="s">
        <v>1225</v>
      </c>
      <c r="C45" s="50">
        <v>0</v>
      </c>
      <c r="D45" s="50">
        <v>0</v>
      </c>
      <c r="E45" s="50">
        <v>0</v>
      </c>
      <c r="F45" s="70">
        <v>0</v>
      </c>
      <c r="G45" s="51">
        <v>0</v>
      </c>
      <c r="H45" s="52">
        <v>0</v>
      </c>
      <c r="I45" s="53">
        <v>0</v>
      </c>
      <c r="J45" s="54">
        <v>0</v>
      </c>
      <c r="K45" s="62"/>
    </row>
    <row r="46" spans="1:11" s="43" customFormat="1" ht="15">
      <c r="A46" s="68" t="s">
        <v>1226</v>
      </c>
      <c r="B46" s="233" t="s">
        <v>1227</v>
      </c>
      <c r="C46" s="50">
        <v>0</v>
      </c>
      <c r="D46" s="50">
        <v>0</v>
      </c>
      <c r="E46" s="50">
        <v>0</v>
      </c>
      <c r="F46" s="70">
        <v>0</v>
      </c>
      <c r="G46" s="51">
        <v>0</v>
      </c>
      <c r="H46" s="52">
        <v>0</v>
      </c>
      <c r="I46" s="53">
        <v>0</v>
      </c>
      <c r="J46" s="54">
        <v>0</v>
      </c>
      <c r="K46" s="62"/>
    </row>
    <row r="47" spans="1:11" s="43" customFormat="1" ht="30">
      <c r="A47" s="68" t="s">
        <v>1228</v>
      </c>
      <c r="B47" s="233" t="s">
        <v>1229</v>
      </c>
      <c r="C47" s="50">
        <v>3</v>
      </c>
      <c r="D47" s="50">
        <v>16</v>
      </c>
      <c r="E47" s="50">
        <v>19</v>
      </c>
      <c r="F47" s="70">
        <v>0.20023184740225525</v>
      </c>
      <c r="G47" s="51">
        <v>19</v>
      </c>
      <c r="H47" s="52">
        <v>0</v>
      </c>
      <c r="I47" s="53">
        <v>0</v>
      </c>
      <c r="J47" s="54">
        <v>0</v>
      </c>
      <c r="K47" s="62"/>
    </row>
    <row r="48" spans="1:11" s="43" customFormat="1" ht="15">
      <c r="A48" s="68" t="s">
        <v>1230</v>
      </c>
      <c r="B48" s="233" t="s">
        <v>1231</v>
      </c>
      <c r="C48" s="50">
        <v>1</v>
      </c>
      <c r="D48" s="50">
        <v>40</v>
      </c>
      <c r="E48" s="50">
        <v>41</v>
      </c>
      <c r="F48" s="70">
        <v>0.43207924965749817</v>
      </c>
      <c r="G48" s="51">
        <v>41</v>
      </c>
      <c r="H48" s="52">
        <v>0</v>
      </c>
      <c r="I48" s="53">
        <v>0</v>
      </c>
      <c r="J48" s="54">
        <v>0</v>
      </c>
      <c r="K48" s="62"/>
    </row>
    <row r="49" spans="1:11" s="43" customFormat="1" ht="15">
      <c r="A49" s="68" t="s">
        <v>1232</v>
      </c>
      <c r="B49" s="233" t="s">
        <v>1233</v>
      </c>
      <c r="C49" s="50">
        <v>0</v>
      </c>
      <c r="D49" s="50">
        <v>0</v>
      </c>
      <c r="E49" s="50">
        <v>0</v>
      </c>
      <c r="F49" s="70">
        <v>0</v>
      </c>
      <c r="G49" s="51">
        <v>0</v>
      </c>
      <c r="H49" s="52">
        <v>0</v>
      </c>
      <c r="I49" s="53">
        <v>0</v>
      </c>
      <c r="J49" s="54">
        <v>0</v>
      </c>
      <c r="K49" s="62"/>
    </row>
    <row r="50" spans="1:11" s="43" customFormat="1" ht="15">
      <c r="A50" s="68" t="s">
        <v>1234</v>
      </c>
      <c r="B50" s="233" t="s">
        <v>1235</v>
      </c>
      <c r="C50" s="91">
        <v>0</v>
      </c>
      <c r="D50" s="91">
        <v>0</v>
      </c>
      <c r="E50" s="91">
        <v>0</v>
      </c>
      <c r="F50" s="70">
        <v>0</v>
      </c>
      <c r="G50" s="231">
        <v>0</v>
      </c>
      <c r="H50" s="125">
        <v>0</v>
      </c>
      <c r="I50" s="126">
        <v>0</v>
      </c>
      <c r="J50" s="232">
        <v>0</v>
      </c>
      <c r="K50" s="62"/>
    </row>
    <row r="51" spans="1:11" s="43" customFormat="1" ht="15">
      <c r="A51" s="68" t="s">
        <v>1236</v>
      </c>
      <c r="B51" s="233" t="s">
        <v>1237</v>
      </c>
      <c r="C51" s="50">
        <v>2</v>
      </c>
      <c r="D51" s="50">
        <v>6</v>
      </c>
      <c r="E51" s="50">
        <v>8</v>
      </c>
      <c r="F51" s="70">
        <v>8.4308146274633788E-2</v>
      </c>
      <c r="G51" s="51">
        <v>7</v>
      </c>
      <c r="H51" s="52">
        <v>1</v>
      </c>
      <c r="I51" s="53">
        <v>0</v>
      </c>
      <c r="J51" s="54">
        <v>0</v>
      </c>
      <c r="K51" s="62"/>
    </row>
    <row r="52" spans="1:11" s="43" customFormat="1" ht="30">
      <c r="A52" s="68" t="s">
        <v>331</v>
      </c>
      <c r="B52" s="233" t="s">
        <v>1238</v>
      </c>
      <c r="C52" s="50">
        <v>0</v>
      </c>
      <c r="D52" s="50">
        <v>3</v>
      </c>
      <c r="E52" s="50">
        <v>3</v>
      </c>
      <c r="F52" s="70">
        <v>3.1615554852987671E-2</v>
      </c>
      <c r="G52" s="51">
        <v>3</v>
      </c>
      <c r="H52" s="52">
        <v>0</v>
      </c>
      <c r="I52" s="53">
        <v>0</v>
      </c>
      <c r="J52" s="54">
        <v>0</v>
      </c>
      <c r="K52" s="62"/>
    </row>
    <row r="53" spans="1:11" s="43" customFormat="1" ht="30">
      <c r="A53" s="68" t="s">
        <v>1239</v>
      </c>
      <c r="B53" s="233" t="s">
        <v>1240</v>
      </c>
      <c r="C53" s="50">
        <v>0</v>
      </c>
      <c r="D53" s="50">
        <v>0</v>
      </c>
      <c r="E53" s="50">
        <v>0</v>
      </c>
      <c r="F53" s="70">
        <v>0</v>
      </c>
      <c r="G53" s="51">
        <v>0</v>
      </c>
      <c r="H53" s="52">
        <v>0</v>
      </c>
      <c r="I53" s="53">
        <v>0</v>
      </c>
      <c r="J53" s="54">
        <v>0</v>
      </c>
      <c r="K53" s="62"/>
    </row>
    <row r="54" spans="1:11" s="43" customFormat="1" ht="15">
      <c r="A54" s="68" t="s">
        <v>1241</v>
      </c>
      <c r="B54" s="233" t="s">
        <v>1242</v>
      </c>
      <c r="C54" s="50">
        <v>3</v>
      </c>
      <c r="D54" s="50">
        <v>13</v>
      </c>
      <c r="E54" s="50">
        <v>16</v>
      </c>
      <c r="F54" s="70">
        <v>0.16861629254926758</v>
      </c>
      <c r="G54" s="51">
        <v>16</v>
      </c>
      <c r="H54" s="52">
        <v>0</v>
      </c>
      <c r="I54" s="53">
        <v>0</v>
      </c>
      <c r="J54" s="54">
        <v>0</v>
      </c>
      <c r="K54" s="62"/>
    </row>
    <row r="55" spans="1:11" s="43" customFormat="1" ht="15">
      <c r="A55" s="68" t="s">
        <v>1243</v>
      </c>
      <c r="B55" s="233" t="s">
        <v>1244</v>
      </c>
      <c r="C55" s="50">
        <v>2</v>
      </c>
      <c r="D55" s="50">
        <v>3</v>
      </c>
      <c r="E55" s="50">
        <v>5</v>
      </c>
      <c r="F55" s="70">
        <v>5.2692591421646118E-2</v>
      </c>
      <c r="G55" s="51">
        <v>5</v>
      </c>
      <c r="H55" s="52">
        <v>0</v>
      </c>
      <c r="I55" s="53">
        <v>0</v>
      </c>
      <c r="J55" s="54">
        <v>0</v>
      </c>
      <c r="K55" s="62"/>
    </row>
    <row r="56" spans="1:11" s="43" customFormat="1" ht="15">
      <c r="A56" s="68" t="s">
        <v>341</v>
      </c>
      <c r="B56" s="233" t="s">
        <v>1245</v>
      </c>
      <c r="C56" s="50">
        <v>0</v>
      </c>
      <c r="D56" s="50">
        <v>3</v>
      </c>
      <c r="E56" s="50">
        <v>3</v>
      </c>
      <c r="F56" s="70">
        <v>3.1615554852987671E-2</v>
      </c>
      <c r="G56" s="51">
        <v>3</v>
      </c>
      <c r="H56" s="52">
        <v>0</v>
      </c>
      <c r="I56" s="53">
        <v>0</v>
      </c>
      <c r="J56" s="54">
        <v>0</v>
      </c>
      <c r="K56" s="62"/>
    </row>
    <row r="57" spans="1:11" s="43" customFormat="1" ht="30">
      <c r="A57" s="68" t="s">
        <v>342</v>
      </c>
      <c r="B57" s="233" t="s">
        <v>1246</v>
      </c>
      <c r="C57" s="50">
        <v>0</v>
      </c>
      <c r="D57" s="50">
        <v>0</v>
      </c>
      <c r="E57" s="50">
        <v>0</v>
      </c>
      <c r="F57" s="70">
        <v>0</v>
      </c>
      <c r="G57" s="51">
        <v>0</v>
      </c>
      <c r="H57" s="52">
        <v>0</v>
      </c>
      <c r="I57" s="53">
        <v>0</v>
      </c>
      <c r="J57" s="54">
        <v>0</v>
      </c>
      <c r="K57" s="62"/>
    </row>
    <row r="58" spans="1:11" s="43" customFormat="1" ht="30">
      <c r="A58" s="68" t="s">
        <v>1247</v>
      </c>
      <c r="B58" s="233" t="s">
        <v>1248</v>
      </c>
      <c r="C58" s="50">
        <v>0</v>
      </c>
      <c r="D58" s="50">
        <v>1</v>
      </c>
      <c r="E58" s="50">
        <v>1</v>
      </c>
      <c r="F58" s="70">
        <v>1.0538518284329224E-2</v>
      </c>
      <c r="G58" s="51">
        <v>1</v>
      </c>
      <c r="H58" s="52">
        <v>0</v>
      </c>
      <c r="I58" s="53">
        <v>0</v>
      </c>
      <c r="J58" s="54">
        <v>0</v>
      </c>
      <c r="K58" s="62"/>
    </row>
    <row r="59" spans="1:11" s="43" customFormat="1" ht="15">
      <c r="A59" s="68" t="s">
        <v>1249</v>
      </c>
      <c r="B59" s="233" t="s">
        <v>1250</v>
      </c>
      <c r="C59" s="91">
        <v>1</v>
      </c>
      <c r="D59" s="91">
        <v>0</v>
      </c>
      <c r="E59" s="91">
        <v>1</v>
      </c>
      <c r="F59" s="70">
        <v>1.0538518284329224E-2</v>
      </c>
      <c r="G59" s="231">
        <v>1</v>
      </c>
      <c r="H59" s="125">
        <v>0</v>
      </c>
      <c r="I59" s="126">
        <v>0</v>
      </c>
      <c r="J59" s="232">
        <v>0</v>
      </c>
      <c r="K59" s="62"/>
    </row>
    <row r="60" spans="1:11" s="43" customFormat="1" ht="15">
      <c r="A60" s="68" t="s">
        <v>1251</v>
      </c>
      <c r="B60" s="233" t="s">
        <v>1252</v>
      </c>
      <c r="C60" s="50">
        <v>0</v>
      </c>
      <c r="D60" s="50">
        <v>1</v>
      </c>
      <c r="E60" s="50">
        <v>1</v>
      </c>
      <c r="F60" s="70">
        <v>1.0538518284329224E-2</v>
      </c>
      <c r="G60" s="51">
        <v>1</v>
      </c>
      <c r="H60" s="52">
        <v>0</v>
      </c>
      <c r="I60" s="53">
        <v>0</v>
      </c>
      <c r="J60" s="54">
        <v>0</v>
      </c>
      <c r="K60" s="62"/>
    </row>
    <row r="61" spans="1:11" s="43" customFormat="1" ht="15">
      <c r="A61" s="68" t="s">
        <v>1253</v>
      </c>
      <c r="B61" s="233" t="s">
        <v>1254</v>
      </c>
      <c r="C61" s="50">
        <v>0</v>
      </c>
      <c r="D61" s="50">
        <v>0</v>
      </c>
      <c r="E61" s="50">
        <v>0</v>
      </c>
      <c r="F61" s="70">
        <v>0</v>
      </c>
      <c r="G61" s="51">
        <v>0</v>
      </c>
      <c r="H61" s="52">
        <v>0</v>
      </c>
      <c r="I61" s="53">
        <v>0</v>
      </c>
      <c r="J61" s="54">
        <v>0</v>
      </c>
      <c r="K61" s="62"/>
    </row>
    <row r="62" spans="1:11" s="43" customFormat="1" ht="30">
      <c r="A62" s="68" t="s">
        <v>1255</v>
      </c>
      <c r="B62" s="233" t="s">
        <v>1256</v>
      </c>
      <c r="C62" s="50">
        <v>0</v>
      </c>
      <c r="D62" s="50">
        <v>0</v>
      </c>
      <c r="E62" s="50">
        <v>0</v>
      </c>
      <c r="F62" s="70">
        <v>0</v>
      </c>
      <c r="G62" s="51">
        <v>0</v>
      </c>
      <c r="H62" s="52">
        <v>0</v>
      </c>
      <c r="I62" s="53">
        <v>0</v>
      </c>
      <c r="J62" s="54">
        <v>0</v>
      </c>
      <c r="K62" s="62"/>
    </row>
    <row r="63" spans="1:11" s="43" customFormat="1" ht="30">
      <c r="A63" s="68" t="s">
        <v>209</v>
      </c>
      <c r="B63" s="233" t="s">
        <v>1257</v>
      </c>
      <c r="C63" s="50">
        <v>0</v>
      </c>
      <c r="D63" s="50">
        <v>1</v>
      </c>
      <c r="E63" s="50">
        <v>1</v>
      </c>
      <c r="F63" s="70">
        <v>1.0538518284329224E-2</v>
      </c>
      <c r="G63" s="51">
        <v>1</v>
      </c>
      <c r="H63" s="52">
        <v>0</v>
      </c>
      <c r="I63" s="53">
        <v>0</v>
      </c>
      <c r="J63" s="54">
        <v>0</v>
      </c>
      <c r="K63" s="62"/>
    </row>
    <row r="64" spans="1:11" s="43" customFormat="1" ht="15">
      <c r="A64" s="68" t="s">
        <v>1258</v>
      </c>
      <c r="B64" s="233" t="s">
        <v>1259</v>
      </c>
      <c r="C64" s="50">
        <v>0</v>
      </c>
      <c r="D64" s="50">
        <v>0</v>
      </c>
      <c r="E64" s="50">
        <v>0</v>
      </c>
      <c r="F64" s="70">
        <v>0</v>
      </c>
      <c r="G64" s="51">
        <v>0</v>
      </c>
      <c r="H64" s="52">
        <v>0</v>
      </c>
      <c r="I64" s="53">
        <v>0</v>
      </c>
      <c r="J64" s="54">
        <v>0</v>
      </c>
      <c r="K64" s="62"/>
    </row>
    <row r="65" spans="1:11" s="43" customFormat="1" ht="30">
      <c r="A65" s="68" t="s">
        <v>1260</v>
      </c>
      <c r="B65" s="234" t="s">
        <v>1261</v>
      </c>
      <c r="C65" s="50">
        <v>1</v>
      </c>
      <c r="D65" s="50">
        <v>1</v>
      </c>
      <c r="E65" s="50">
        <v>2</v>
      </c>
      <c r="F65" s="70">
        <v>2.1077036568658447E-2</v>
      </c>
      <c r="G65" s="51">
        <v>2</v>
      </c>
      <c r="H65" s="52">
        <v>0</v>
      </c>
      <c r="I65" s="53">
        <v>0</v>
      </c>
      <c r="J65" s="54">
        <v>0</v>
      </c>
      <c r="K65" s="62"/>
    </row>
    <row r="66" spans="1:11" s="43" customFormat="1" ht="30">
      <c r="A66" s="68" t="s">
        <v>113</v>
      </c>
      <c r="B66" s="234" t="s">
        <v>1262</v>
      </c>
      <c r="C66" s="50">
        <v>11</v>
      </c>
      <c r="D66" s="50">
        <v>21</v>
      </c>
      <c r="E66" s="50">
        <v>32</v>
      </c>
      <c r="F66" s="70">
        <v>0.33723258509853515</v>
      </c>
      <c r="G66" s="51">
        <v>32</v>
      </c>
      <c r="H66" s="52">
        <v>0</v>
      </c>
      <c r="I66" s="53">
        <v>0</v>
      </c>
      <c r="J66" s="54">
        <v>0</v>
      </c>
      <c r="K66" s="62"/>
    </row>
    <row r="67" spans="1:11" s="43" customFormat="1" ht="15">
      <c r="A67" s="68" t="s">
        <v>1263</v>
      </c>
      <c r="B67" s="235" t="s">
        <v>1264</v>
      </c>
      <c r="C67" s="50">
        <v>14</v>
      </c>
      <c r="D67" s="50">
        <v>7</v>
      </c>
      <c r="E67" s="50">
        <v>21</v>
      </c>
      <c r="F67" s="70">
        <v>0.22130888397091369</v>
      </c>
      <c r="G67" s="51">
        <v>20</v>
      </c>
      <c r="H67" s="52">
        <v>1</v>
      </c>
      <c r="I67" s="53">
        <v>0</v>
      </c>
      <c r="J67" s="54">
        <v>0</v>
      </c>
      <c r="K67" s="62"/>
    </row>
    <row r="68" spans="1:11" s="43" customFormat="1" ht="15">
      <c r="A68" s="68" t="s">
        <v>1265</v>
      </c>
      <c r="B68" s="233" t="s">
        <v>1266</v>
      </c>
      <c r="C68" s="91">
        <v>6</v>
      </c>
      <c r="D68" s="91">
        <v>4</v>
      </c>
      <c r="E68" s="91">
        <v>10</v>
      </c>
      <c r="F68" s="70">
        <v>0.10538518284329224</v>
      </c>
      <c r="G68" s="231">
        <v>10</v>
      </c>
      <c r="H68" s="125">
        <v>0</v>
      </c>
      <c r="I68" s="126">
        <v>0</v>
      </c>
      <c r="J68" s="232">
        <v>0</v>
      </c>
      <c r="K68" s="62"/>
    </row>
    <row r="69" spans="1:11" s="43" customFormat="1" ht="30">
      <c r="A69" s="68" t="s">
        <v>1267</v>
      </c>
      <c r="B69" s="234" t="s">
        <v>1268</v>
      </c>
      <c r="C69" s="50">
        <v>2</v>
      </c>
      <c r="D69" s="50">
        <v>3</v>
      </c>
      <c r="E69" s="50">
        <v>5</v>
      </c>
      <c r="F69" s="70">
        <v>5.2692591421646118E-2</v>
      </c>
      <c r="G69" s="51">
        <v>5</v>
      </c>
      <c r="H69" s="52">
        <v>0</v>
      </c>
      <c r="I69" s="53">
        <v>0</v>
      </c>
      <c r="J69" s="54">
        <v>0</v>
      </c>
      <c r="K69" s="62"/>
    </row>
    <row r="70" spans="1:11" s="43" customFormat="1" ht="15">
      <c r="A70" s="68" t="s">
        <v>1269</v>
      </c>
      <c r="B70" s="235" t="s">
        <v>1270</v>
      </c>
      <c r="C70" s="50">
        <v>1</v>
      </c>
      <c r="D70" s="50">
        <v>3</v>
      </c>
      <c r="E70" s="50">
        <v>4</v>
      </c>
      <c r="F70" s="70">
        <v>4.2154073137316894E-2</v>
      </c>
      <c r="G70" s="51">
        <v>4</v>
      </c>
      <c r="H70" s="52">
        <v>0</v>
      </c>
      <c r="I70" s="53">
        <v>0</v>
      </c>
      <c r="J70" s="54">
        <v>0</v>
      </c>
      <c r="K70" s="62"/>
    </row>
    <row r="71" spans="1:11" s="43" customFormat="1" ht="30">
      <c r="A71" s="68" t="s">
        <v>216</v>
      </c>
      <c r="B71" s="233" t="s">
        <v>1271</v>
      </c>
      <c r="C71" s="50">
        <v>3</v>
      </c>
      <c r="D71" s="50">
        <v>4</v>
      </c>
      <c r="E71" s="50">
        <v>7</v>
      </c>
      <c r="F71" s="70">
        <v>7.3769627990304565E-2</v>
      </c>
      <c r="G71" s="51">
        <v>7</v>
      </c>
      <c r="H71" s="52">
        <v>0</v>
      </c>
      <c r="I71" s="53">
        <v>0</v>
      </c>
      <c r="J71" s="54">
        <v>0</v>
      </c>
      <c r="K71" s="62"/>
    </row>
    <row r="72" spans="1:11" s="43" customFormat="1" ht="30">
      <c r="A72" s="68" t="s">
        <v>1272</v>
      </c>
      <c r="B72" s="233" t="s">
        <v>1273</v>
      </c>
      <c r="C72" s="50">
        <v>10</v>
      </c>
      <c r="D72" s="50">
        <v>27</v>
      </c>
      <c r="E72" s="50">
        <v>37</v>
      </c>
      <c r="F72" s="70">
        <v>0.38992517652018127</v>
      </c>
      <c r="G72" s="51">
        <v>36</v>
      </c>
      <c r="H72" s="52">
        <v>1</v>
      </c>
      <c r="I72" s="53">
        <v>0</v>
      </c>
      <c r="J72" s="54">
        <v>0</v>
      </c>
      <c r="K72" s="62"/>
    </row>
    <row r="73" spans="1:11" s="43" customFormat="1" ht="15">
      <c r="A73" s="68" t="s">
        <v>1274</v>
      </c>
      <c r="B73" s="234" t="s">
        <v>1275</v>
      </c>
      <c r="C73" s="50">
        <v>1</v>
      </c>
      <c r="D73" s="50">
        <v>12</v>
      </c>
      <c r="E73" s="50">
        <v>13</v>
      </c>
      <c r="F73" s="70">
        <v>0.13700073769627991</v>
      </c>
      <c r="G73" s="51">
        <v>13</v>
      </c>
      <c r="H73" s="52">
        <v>0</v>
      </c>
      <c r="I73" s="53">
        <v>0</v>
      </c>
      <c r="J73" s="54">
        <v>0</v>
      </c>
      <c r="K73" s="62"/>
    </row>
    <row r="74" spans="1:11" s="43" customFormat="1" ht="30">
      <c r="A74" s="68" t="s">
        <v>1276</v>
      </c>
      <c r="B74" s="234" t="s">
        <v>1277</v>
      </c>
      <c r="C74" s="50">
        <v>1</v>
      </c>
      <c r="D74" s="50">
        <v>1</v>
      </c>
      <c r="E74" s="50">
        <v>2</v>
      </c>
      <c r="F74" s="70">
        <v>2.1077036568658447E-2</v>
      </c>
      <c r="G74" s="51">
        <v>2</v>
      </c>
      <c r="H74" s="52">
        <v>0</v>
      </c>
      <c r="I74" s="53">
        <v>0</v>
      </c>
      <c r="J74" s="54">
        <v>0</v>
      </c>
      <c r="K74" s="62"/>
    </row>
    <row r="75" spans="1:11" s="43" customFormat="1" ht="30">
      <c r="A75" s="68" t="s">
        <v>1278</v>
      </c>
      <c r="B75" s="234" t="s">
        <v>1279</v>
      </c>
      <c r="C75" s="50">
        <v>1</v>
      </c>
      <c r="D75" s="50">
        <v>8</v>
      </c>
      <c r="E75" s="50">
        <v>9</v>
      </c>
      <c r="F75" s="70">
        <v>9.4846664558963012E-2</v>
      </c>
      <c r="G75" s="51">
        <v>9</v>
      </c>
      <c r="H75" s="52">
        <v>0</v>
      </c>
      <c r="I75" s="53">
        <v>0</v>
      </c>
      <c r="J75" s="54">
        <v>0</v>
      </c>
      <c r="K75" s="62"/>
    </row>
    <row r="76" spans="1:11" s="43" customFormat="1" ht="15">
      <c r="A76" s="68" t="s">
        <v>1280</v>
      </c>
      <c r="B76" s="233" t="s">
        <v>1281</v>
      </c>
      <c r="C76" s="50">
        <v>3</v>
      </c>
      <c r="D76" s="50">
        <v>12</v>
      </c>
      <c r="E76" s="50">
        <v>15</v>
      </c>
      <c r="F76" s="70">
        <v>0.15807777426493835</v>
      </c>
      <c r="G76" s="51">
        <v>15</v>
      </c>
      <c r="H76" s="52">
        <v>0</v>
      </c>
      <c r="I76" s="53">
        <v>0</v>
      </c>
      <c r="J76" s="54">
        <v>0</v>
      </c>
      <c r="K76" s="62"/>
    </row>
    <row r="77" spans="1:11" s="43" customFormat="1" ht="30">
      <c r="A77" s="68" t="s">
        <v>343</v>
      </c>
      <c r="B77" s="233" t="s">
        <v>1282</v>
      </c>
      <c r="C77" s="50">
        <v>0</v>
      </c>
      <c r="D77" s="50">
        <v>1</v>
      </c>
      <c r="E77" s="50">
        <v>1</v>
      </c>
      <c r="F77" s="70">
        <v>1.0538518284329224E-2</v>
      </c>
      <c r="G77" s="51">
        <v>1</v>
      </c>
      <c r="H77" s="52">
        <v>0</v>
      </c>
      <c r="I77" s="53">
        <v>0</v>
      </c>
      <c r="J77" s="54">
        <v>0</v>
      </c>
      <c r="K77" s="62"/>
    </row>
    <row r="78" spans="1:11" s="43" customFormat="1" ht="15">
      <c r="A78" s="68" t="s">
        <v>1283</v>
      </c>
      <c r="B78" s="233" t="s">
        <v>1284</v>
      </c>
      <c r="C78" s="50">
        <v>0</v>
      </c>
      <c r="D78" s="50">
        <v>3</v>
      </c>
      <c r="E78" s="50">
        <v>3</v>
      </c>
      <c r="F78" s="70">
        <v>3.1615554852987671E-2</v>
      </c>
      <c r="G78" s="51">
        <v>3</v>
      </c>
      <c r="H78" s="52">
        <v>0</v>
      </c>
      <c r="I78" s="53">
        <v>0</v>
      </c>
      <c r="J78" s="54">
        <v>0</v>
      </c>
      <c r="K78" s="62"/>
    </row>
    <row r="79" spans="1:11" s="43" customFormat="1" ht="15">
      <c r="A79" s="68" t="s">
        <v>1285</v>
      </c>
      <c r="B79" s="233" t="s">
        <v>1286</v>
      </c>
      <c r="C79" s="50">
        <v>1</v>
      </c>
      <c r="D79" s="50">
        <v>1</v>
      </c>
      <c r="E79" s="50">
        <v>2</v>
      </c>
      <c r="F79" s="70">
        <v>2.1077036568658447E-2</v>
      </c>
      <c r="G79" s="51">
        <v>2</v>
      </c>
      <c r="H79" s="52">
        <v>0</v>
      </c>
      <c r="I79" s="53">
        <v>0</v>
      </c>
      <c r="J79" s="54">
        <v>0</v>
      </c>
      <c r="K79" s="62"/>
    </row>
    <row r="80" spans="1:11" s="43" customFormat="1" ht="15">
      <c r="A80" s="68" t="s">
        <v>1287</v>
      </c>
      <c r="B80" s="235" t="s">
        <v>1288</v>
      </c>
      <c r="C80" s="50">
        <v>0</v>
      </c>
      <c r="D80" s="50">
        <v>0</v>
      </c>
      <c r="E80" s="50">
        <v>0</v>
      </c>
      <c r="F80" s="70">
        <v>0</v>
      </c>
      <c r="G80" s="51">
        <v>0</v>
      </c>
      <c r="H80" s="52">
        <v>0</v>
      </c>
      <c r="I80" s="53">
        <v>0</v>
      </c>
      <c r="J80" s="54">
        <v>0</v>
      </c>
      <c r="K80" s="62"/>
    </row>
    <row r="81" spans="1:11" s="43" customFormat="1" ht="30">
      <c r="A81" s="68" t="s">
        <v>1289</v>
      </c>
      <c r="B81" s="233" t="s">
        <v>1290</v>
      </c>
      <c r="C81" s="50">
        <v>28</v>
      </c>
      <c r="D81" s="50">
        <v>16</v>
      </c>
      <c r="E81" s="50">
        <v>44</v>
      </c>
      <c r="F81" s="70">
        <v>0.46369480451048584</v>
      </c>
      <c r="G81" s="51">
        <v>44</v>
      </c>
      <c r="H81" s="52">
        <v>0</v>
      </c>
      <c r="I81" s="53">
        <v>0</v>
      </c>
      <c r="J81" s="54">
        <v>0</v>
      </c>
      <c r="K81" s="62"/>
    </row>
    <row r="82" spans="1:11" s="43" customFormat="1" ht="15">
      <c r="A82" s="68" t="s">
        <v>1291</v>
      </c>
      <c r="B82" s="233" t="s">
        <v>1292</v>
      </c>
      <c r="C82" s="50">
        <v>16</v>
      </c>
      <c r="D82" s="50">
        <v>5</v>
      </c>
      <c r="E82" s="50">
        <v>21</v>
      </c>
      <c r="F82" s="70">
        <v>0.22130888397091369</v>
      </c>
      <c r="G82" s="51">
        <v>21</v>
      </c>
      <c r="H82" s="52">
        <v>0</v>
      </c>
      <c r="I82" s="53">
        <v>0</v>
      </c>
      <c r="J82" s="54">
        <v>0</v>
      </c>
      <c r="K82" s="62"/>
    </row>
    <row r="83" spans="1:11" s="43" customFormat="1" ht="15">
      <c r="A83" s="68">
        <v>771</v>
      </c>
      <c r="B83" s="233" t="s">
        <v>1293</v>
      </c>
      <c r="C83" s="50">
        <v>26</v>
      </c>
      <c r="D83" s="50">
        <v>75</v>
      </c>
      <c r="E83" s="50">
        <v>101</v>
      </c>
      <c r="F83" s="70">
        <v>1.0643903467172515</v>
      </c>
      <c r="G83" s="51">
        <v>101</v>
      </c>
      <c r="H83" s="52">
        <v>0</v>
      </c>
      <c r="I83" s="53">
        <v>0</v>
      </c>
      <c r="J83" s="54">
        <v>0</v>
      </c>
      <c r="K83" s="62"/>
    </row>
    <row r="84" spans="1:11" s="43" customFormat="1" ht="30">
      <c r="A84" s="68">
        <v>772</v>
      </c>
      <c r="B84" s="234" t="s">
        <v>1294</v>
      </c>
      <c r="C84" s="50">
        <v>1</v>
      </c>
      <c r="D84" s="50">
        <v>33</v>
      </c>
      <c r="E84" s="50">
        <v>34</v>
      </c>
      <c r="F84" s="70">
        <v>0.3583096216671936</v>
      </c>
      <c r="G84" s="51">
        <v>34</v>
      </c>
      <c r="H84" s="52">
        <v>0</v>
      </c>
      <c r="I84" s="53">
        <v>0</v>
      </c>
      <c r="J84" s="54">
        <v>0</v>
      </c>
      <c r="K84" s="62"/>
    </row>
    <row r="85" spans="1:11" s="43" customFormat="1" ht="30">
      <c r="A85" s="68" t="s">
        <v>1295</v>
      </c>
      <c r="B85" s="235" t="s">
        <v>1296</v>
      </c>
      <c r="C85" s="91">
        <v>7</v>
      </c>
      <c r="D85" s="91">
        <v>47</v>
      </c>
      <c r="E85" s="91">
        <v>54</v>
      </c>
      <c r="F85" s="70">
        <v>0.56907998735377807</v>
      </c>
      <c r="G85" s="231">
        <v>54</v>
      </c>
      <c r="H85" s="125">
        <v>0</v>
      </c>
      <c r="I85" s="126">
        <v>0</v>
      </c>
      <c r="J85" s="232">
        <v>0</v>
      </c>
      <c r="K85" s="62"/>
    </row>
    <row r="86" spans="1:11" s="43" customFormat="1" ht="45">
      <c r="A86" s="68" t="s">
        <v>1297</v>
      </c>
      <c r="B86" s="233" t="s">
        <v>1298</v>
      </c>
      <c r="C86" s="50">
        <v>3</v>
      </c>
      <c r="D86" s="50">
        <v>10</v>
      </c>
      <c r="E86" s="50">
        <v>13</v>
      </c>
      <c r="F86" s="70">
        <v>0.13700073769627991</v>
      </c>
      <c r="G86" s="51">
        <v>13</v>
      </c>
      <c r="H86" s="52">
        <v>0</v>
      </c>
      <c r="I86" s="53">
        <v>0</v>
      </c>
      <c r="J86" s="54">
        <v>0</v>
      </c>
      <c r="K86" s="62"/>
    </row>
    <row r="87" spans="1:11" s="43" customFormat="1" ht="15">
      <c r="A87" s="68" t="s">
        <v>1299</v>
      </c>
      <c r="B87" s="233" t="s">
        <v>1300</v>
      </c>
      <c r="C87" s="50">
        <v>0</v>
      </c>
      <c r="D87" s="50">
        <v>0</v>
      </c>
      <c r="E87" s="50">
        <v>0</v>
      </c>
      <c r="F87" s="70">
        <v>0</v>
      </c>
      <c r="G87" s="51">
        <v>0</v>
      </c>
      <c r="H87" s="52">
        <v>0</v>
      </c>
      <c r="I87" s="53">
        <v>0</v>
      </c>
      <c r="J87" s="54">
        <v>0</v>
      </c>
      <c r="K87" s="62"/>
    </row>
    <row r="88" spans="1:11" s="43" customFormat="1" ht="30">
      <c r="A88" s="68">
        <v>782</v>
      </c>
      <c r="B88" s="234" t="s">
        <v>1301</v>
      </c>
      <c r="C88" s="50">
        <v>20</v>
      </c>
      <c r="D88" s="50">
        <v>32</v>
      </c>
      <c r="E88" s="50">
        <v>52</v>
      </c>
      <c r="F88" s="70">
        <v>0.54800295078511962</v>
      </c>
      <c r="G88" s="51">
        <v>52</v>
      </c>
      <c r="H88" s="52">
        <v>0</v>
      </c>
      <c r="I88" s="53">
        <v>0</v>
      </c>
      <c r="J88" s="54">
        <v>0</v>
      </c>
      <c r="K88" s="62"/>
    </row>
    <row r="89" spans="1:11" s="43" customFormat="1" ht="15">
      <c r="A89" s="68">
        <v>783</v>
      </c>
      <c r="B89" s="235" t="s">
        <v>1302</v>
      </c>
      <c r="C89" s="50">
        <v>5</v>
      </c>
      <c r="D89" s="50">
        <v>1</v>
      </c>
      <c r="E89" s="50">
        <v>6</v>
      </c>
      <c r="F89" s="70">
        <v>6.3231109705975341E-2</v>
      </c>
      <c r="G89" s="51">
        <v>6</v>
      </c>
      <c r="H89" s="52">
        <v>0</v>
      </c>
      <c r="I89" s="53">
        <v>0</v>
      </c>
      <c r="J89" s="54">
        <v>0</v>
      </c>
      <c r="K89" s="62"/>
    </row>
    <row r="90" spans="1:11" s="43" customFormat="1" ht="30">
      <c r="A90" s="68" t="s">
        <v>1303</v>
      </c>
      <c r="B90" s="233" t="s">
        <v>1304</v>
      </c>
      <c r="C90" s="50">
        <v>10</v>
      </c>
      <c r="D90" s="50">
        <v>0</v>
      </c>
      <c r="E90" s="50">
        <v>10</v>
      </c>
      <c r="F90" s="70">
        <v>0.10538518284329224</v>
      </c>
      <c r="G90" s="51">
        <v>10</v>
      </c>
      <c r="H90" s="52">
        <v>0</v>
      </c>
      <c r="I90" s="53">
        <v>0</v>
      </c>
      <c r="J90" s="54">
        <v>0</v>
      </c>
      <c r="K90" s="62"/>
    </row>
    <row r="91" spans="1:11" s="43" customFormat="1" ht="30">
      <c r="A91" s="68" t="s">
        <v>1305</v>
      </c>
      <c r="B91" s="235" t="s">
        <v>1306</v>
      </c>
      <c r="C91" s="50">
        <v>4</v>
      </c>
      <c r="D91" s="50">
        <v>8</v>
      </c>
      <c r="E91" s="50">
        <v>12</v>
      </c>
      <c r="F91" s="70">
        <v>0.12646221941195068</v>
      </c>
      <c r="G91" s="51">
        <v>12</v>
      </c>
      <c r="H91" s="52">
        <v>0</v>
      </c>
      <c r="I91" s="53">
        <v>0</v>
      </c>
      <c r="J91" s="54">
        <v>0</v>
      </c>
      <c r="K91" s="62"/>
    </row>
    <row r="92" spans="1:11" s="43" customFormat="1" ht="15">
      <c r="A92" s="68" t="s">
        <v>1307</v>
      </c>
      <c r="B92" s="233" t="s">
        <v>1308</v>
      </c>
      <c r="C92" s="50">
        <v>26</v>
      </c>
      <c r="D92" s="50">
        <v>112</v>
      </c>
      <c r="E92" s="50">
        <v>138</v>
      </c>
      <c r="F92" s="70">
        <v>1.4543155232374327</v>
      </c>
      <c r="G92" s="51">
        <v>138</v>
      </c>
      <c r="H92" s="52">
        <v>0</v>
      </c>
      <c r="I92" s="53">
        <v>0</v>
      </c>
      <c r="J92" s="54">
        <v>0</v>
      </c>
      <c r="K92" s="62"/>
    </row>
    <row r="93" spans="1:11" s="43" customFormat="1" ht="15">
      <c r="A93" s="68" t="s">
        <v>1309</v>
      </c>
      <c r="B93" s="233" t="s">
        <v>1310</v>
      </c>
      <c r="C93" s="50">
        <v>4</v>
      </c>
      <c r="D93" s="50">
        <v>14</v>
      </c>
      <c r="E93" s="50">
        <v>18</v>
      </c>
      <c r="F93" s="70">
        <v>0.18969332911792602</v>
      </c>
      <c r="G93" s="51">
        <v>18</v>
      </c>
      <c r="H93" s="52">
        <v>0</v>
      </c>
      <c r="I93" s="53">
        <v>0</v>
      </c>
      <c r="J93" s="54">
        <v>0</v>
      </c>
      <c r="K93" s="62"/>
    </row>
    <row r="94" spans="1:11" s="43" customFormat="1" ht="15">
      <c r="A94" s="68" t="s">
        <v>1311</v>
      </c>
      <c r="B94" s="233" t="s">
        <v>1312</v>
      </c>
      <c r="C94" s="91">
        <v>0</v>
      </c>
      <c r="D94" s="91">
        <v>0</v>
      </c>
      <c r="E94" s="91">
        <v>0</v>
      </c>
      <c r="F94" s="70">
        <v>0</v>
      </c>
      <c r="G94" s="231">
        <v>0</v>
      </c>
      <c r="H94" s="125">
        <v>0</v>
      </c>
      <c r="I94" s="126">
        <v>0</v>
      </c>
      <c r="J94" s="232">
        <v>0</v>
      </c>
      <c r="K94" s="62"/>
    </row>
    <row r="95" spans="1:11" s="43" customFormat="1" ht="15">
      <c r="A95" s="68" t="s">
        <v>1313</v>
      </c>
      <c r="B95" s="233" t="s">
        <v>1314</v>
      </c>
      <c r="C95" s="50">
        <v>100</v>
      </c>
      <c r="D95" s="50">
        <v>50</v>
      </c>
      <c r="E95" s="50">
        <v>150</v>
      </c>
      <c r="F95" s="70">
        <v>1.5807777426493834</v>
      </c>
      <c r="G95" s="51">
        <v>150</v>
      </c>
      <c r="H95" s="52">
        <v>0</v>
      </c>
      <c r="I95" s="53">
        <v>0</v>
      </c>
      <c r="J95" s="54">
        <v>0</v>
      </c>
      <c r="K95" s="62"/>
    </row>
    <row r="96" spans="1:11" s="43" customFormat="1" ht="15">
      <c r="A96" s="68" t="s">
        <v>1315</v>
      </c>
      <c r="B96" s="233" t="s">
        <v>1316</v>
      </c>
      <c r="C96" s="50">
        <v>296</v>
      </c>
      <c r="D96" s="50">
        <v>207</v>
      </c>
      <c r="E96" s="50">
        <v>503</v>
      </c>
      <c r="F96" s="70">
        <v>5.3008746970175995</v>
      </c>
      <c r="G96" s="51">
        <v>503</v>
      </c>
      <c r="H96" s="52">
        <v>0</v>
      </c>
      <c r="I96" s="53">
        <v>0</v>
      </c>
      <c r="J96" s="54">
        <v>0</v>
      </c>
      <c r="K96" s="62"/>
    </row>
    <row r="97" spans="1:11" s="43" customFormat="1" ht="15">
      <c r="A97" s="68" t="s">
        <v>1317</v>
      </c>
      <c r="B97" s="233" t="s">
        <v>1318</v>
      </c>
      <c r="C97" s="50">
        <v>16</v>
      </c>
      <c r="D97" s="50">
        <v>311</v>
      </c>
      <c r="E97" s="50">
        <v>327</v>
      </c>
      <c r="F97" s="70">
        <v>3.4460954789756562</v>
      </c>
      <c r="G97" s="51">
        <v>324</v>
      </c>
      <c r="H97" s="52">
        <v>3</v>
      </c>
      <c r="I97" s="53">
        <v>0</v>
      </c>
      <c r="J97" s="54">
        <v>0</v>
      </c>
      <c r="K97" s="62"/>
    </row>
    <row r="98" spans="1:11" s="43" customFormat="1" ht="15">
      <c r="A98" s="68" t="s">
        <v>1319</v>
      </c>
      <c r="B98" s="233" t="s">
        <v>1320</v>
      </c>
      <c r="C98" s="50">
        <v>3</v>
      </c>
      <c r="D98" s="50">
        <v>1</v>
      </c>
      <c r="E98" s="50">
        <v>4</v>
      </c>
      <c r="F98" s="70">
        <v>4.2154073137316894E-2</v>
      </c>
      <c r="G98" s="51">
        <v>4</v>
      </c>
      <c r="H98" s="52">
        <v>0</v>
      </c>
      <c r="I98" s="53">
        <v>0</v>
      </c>
      <c r="J98" s="54">
        <v>0</v>
      </c>
      <c r="K98" s="62"/>
    </row>
    <row r="99" spans="1:11" s="43" customFormat="1" ht="15">
      <c r="A99" s="68" t="s">
        <v>1321</v>
      </c>
      <c r="B99" s="235" t="s">
        <v>1322</v>
      </c>
      <c r="C99" s="50">
        <v>1</v>
      </c>
      <c r="D99" s="50">
        <v>0</v>
      </c>
      <c r="E99" s="50">
        <v>1</v>
      </c>
      <c r="F99" s="70">
        <v>1.0538518284329224E-2</v>
      </c>
      <c r="G99" s="51">
        <v>1</v>
      </c>
      <c r="H99" s="52">
        <v>0</v>
      </c>
      <c r="I99" s="53">
        <v>0</v>
      </c>
      <c r="J99" s="54">
        <v>0</v>
      </c>
      <c r="K99" s="62"/>
    </row>
    <row r="100" spans="1:11" s="43" customFormat="1" ht="30">
      <c r="A100" s="68" t="s">
        <v>1323</v>
      </c>
      <c r="B100" s="233" t="s">
        <v>1324</v>
      </c>
      <c r="C100" s="50">
        <v>1</v>
      </c>
      <c r="D100" s="50">
        <v>10</v>
      </c>
      <c r="E100" s="50">
        <v>11</v>
      </c>
      <c r="F100" s="70">
        <v>0.11592370112762146</v>
      </c>
      <c r="G100" s="51">
        <v>10</v>
      </c>
      <c r="H100" s="52">
        <v>1</v>
      </c>
      <c r="I100" s="53">
        <v>0</v>
      </c>
      <c r="J100" s="54">
        <v>0</v>
      </c>
      <c r="K100" s="62"/>
    </row>
    <row r="101" spans="1:11" s="43" customFormat="1" ht="15">
      <c r="A101" s="68" t="s">
        <v>1325</v>
      </c>
      <c r="B101" s="235" t="s">
        <v>1326</v>
      </c>
      <c r="C101" s="50">
        <v>44</v>
      </c>
      <c r="D101" s="50">
        <v>79</v>
      </c>
      <c r="E101" s="50">
        <v>123</v>
      </c>
      <c r="F101" s="70">
        <v>1.2962377489724946</v>
      </c>
      <c r="G101" s="51">
        <v>122</v>
      </c>
      <c r="H101" s="52">
        <v>1</v>
      </c>
      <c r="I101" s="53">
        <v>0</v>
      </c>
      <c r="J101" s="54">
        <v>0</v>
      </c>
      <c r="K101" s="62"/>
    </row>
    <row r="102" spans="1:11" s="43" customFormat="1" ht="30">
      <c r="A102" s="68" t="s">
        <v>1327</v>
      </c>
      <c r="B102" s="233" t="s">
        <v>1328</v>
      </c>
      <c r="C102" s="50">
        <v>199</v>
      </c>
      <c r="D102" s="50">
        <v>232</v>
      </c>
      <c r="E102" s="50">
        <v>431</v>
      </c>
      <c r="F102" s="70">
        <v>4.542101380545895</v>
      </c>
      <c r="G102" s="51">
        <v>430</v>
      </c>
      <c r="H102" s="52">
        <v>1</v>
      </c>
      <c r="I102" s="53">
        <v>0</v>
      </c>
      <c r="J102" s="54">
        <v>0</v>
      </c>
      <c r="K102" s="62"/>
    </row>
    <row r="103" spans="1:11" s="43" customFormat="1" ht="30">
      <c r="A103" s="68" t="s">
        <v>1329</v>
      </c>
      <c r="B103" s="233" t="s">
        <v>1330</v>
      </c>
      <c r="C103" s="91">
        <v>35</v>
      </c>
      <c r="D103" s="91">
        <v>135</v>
      </c>
      <c r="E103" s="91">
        <v>170</v>
      </c>
      <c r="F103" s="70">
        <v>1.7915481083359679</v>
      </c>
      <c r="G103" s="231">
        <v>170</v>
      </c>
      <c r="H103" s="125">
        <v>0</v>
      </c>
      <c r="I103" s="126">
        <v>0</v>
      </c>
      <c r="J103" s="232">
        <v>0</v>
      </c>
      <c r="K103" s="62"/>
    </row>
    <row r="104" spans="1:11" s="43" customFormat="1" ht="15">
      <c r="A104" s="68">
        <v>843</v>
      </c>
      <c r="B104" s="233" t="s">
        <v>1331</v>
      </c>
      <c r="C104" s="50">
        <v>2</v>
      </c>
      <c r="D104" s="50">
        <v>2</v>
      </c>
      <c r="E104" s="50">
        <v>4</v>
      </c>
      <c r="F104" s="70">
        <v>4.2154073137316894E-2</v>
      </c>
      <c r="G104" s="51">
        <v>4</v>
      </c>
      <c r="H104" s="52">
        <v>0</v>
      </c>
      <c r="I104" s="53">
        <v>0</v>
      </c>
      <c r="J104" s="54">
        <v>0</v>
      </c>
      <c r="K104" s="62"/>
    </row>
    <row r="105" spans="1:11" s="43" customFormat="1" ht="15">
      <c r="A105" s="68" t="s">
        <v>1332</v>
      </c>
      <c r="B105" s="234" t="s">
        <v>1333</v>
      </c>
      <c r="C105" s="50">
        <v>27</v>
      </c>
      <c r="D105" s="50">
        <v>4</v>
      </c>
      <c r="E105" s="50">
        <v>31</v>
      </c>
      <c r="F105" s="70">
        <v>0.32669406681420593</v>
      </c>
      <c r="G105" s="51">
        <v>31</v>
      </c>
      <c r="H105" s="52">
        <v>0</v>
      </c>
      <c r="I105" s="53">
        <v>0</v>
      </c>
      <c r="J105" s="54">
        <v>0</v>
      </c>
      <c r="K105" s="62"/>
    </row>
    <row r="106" spans="1:11" s="43" customFormat="1" ht="15">
      <c r="A106" s="68" t="s">
        <v>1334</v>
      </c>
      <c r="B106" s="234" t="s">
        <v>1335</v>
      </c>
      <c r="C106" s="50">
        <v>41</v>
      </c>
      <c r="D106" s="50">
        <v>4</v>
      </c>
      <c r="E106" s="50">
        <v>45</v>
      </c>
      <c r="F106" s="70">
        <v>0.47423332279481506</v>
      </c>
      <c r="G106" s="51">
        <v>45</v>
      </c>
      <c r="H106" s="52">
        <v>0</v>
      </c>
      <c r="I106" s="53">
        <v>0</v>
      </c>
      <c r="J106" s="54">
        <v>0</v>
      </c>
      <c r="K106" s="62"/>
    </row>
    <row r="107" spans="1:11" s="43" customFormat="1" ht="15">
      <c r="A107" s="68" t="s">
        <v>1336</v>
      </c>
      <c r="B107" s="234" t="s">
        <v>1337</v>
      </c>
      <c r="C107" s="50">
        <v>52</v>
      </c>
      <c r="D107" s="50">
        <v>11</v>
      </c>
      <c r="E107" s="50">
        <v>63</v>
      </c>
      <c r="F107" s="70">
        <v>0.66392665191274103</v>
      </c>
      <c r="G107" s="51">
        <v>63</v>
      </c>
      <c r="H107" s="52">
        <v>0</v>
      </c>
      <c r="I107" s="53">
        <v>0</v>
      </c>
      <c r="J107" s="54">
        <v>0</v>
      </c>
      <c r="K107" s="62"/>
    </row>
    <row r="108" spans="1:11" s="43" customFormat="1" ht="15">
      <c r="A108" s="68" t="s">
        <v>141</v>
      </c>
      <c r="B108" s="234" t="s">
        <v>1338</v>
      </c>
      <c r="C108" s="50">
        <v>7</v>
      </c>
      <c r="D108" s="50">
        <v>4</v>
      </c>
      <c r="E108" s="50">
        <v>11</v>
      </c>
      <c r="F108" s="70">
        <v>0.11592370112762146</v>
      </c>
      <c r="G108" s="51">
        <v>11</v>
      </c>
      <c r="H108" s="52">
        <v>0</v>
      </c>
      <c r="I108" s="53">
        <v>0</v>
      </c>
      <c r="J108" s="54">
        <v>0</v>
      </c>
      <c r="K108" s="62"/>
    </row>
    <row r="109" spans="1:11" s="43" customFormat="1" ht="15">
      <c r="A109" s="68" t="s">
        <v>1339</v>
      </c>
      <c r="B109" s="234" t="s">
        <v>1340</v>
      </c>
      <c r="C109" s="50">
        <v>91</v>
      </c>
      <c r="D109" s="50">
        <v>46</v>
      </c>
      <c r="E109" s="50">
        <v>137</v>
      </c>
      <c r="F109" s="70">
        <v>1.4437770049531036</v>
      </c>
      <c r="G109" s="51">
        <v>137</v>
      </c>
      <c r="H109" s="52">
        <v>0</v>
      </c>
      <c r="I109" s="53">
        <v>0</v>
      </c>
      <c r="J109" s="54">
        <v>0</v>
      </c>
      <c r="K109" s="62"/>
    </row>
    <row r="110" spans="1:11" s="43" customFormat="1" ht="15">
      <c r="A110" s="68" t="s">
        <v>1341</v>
      </c>
      <c r="B110" s="235" t="s">
        <v>1342</v>
      </c>
      <c r="C110" s="50">
        <v>1</v>
      </c>
      <c r="D110" s="50">
        <v>0</v>
      </c>
      <c r="E110" s="50">
        <v>1</v>
      </c>
      <c r="F110" s="70">
        <v>1.0538518284329224E-2</v>
      </c>
      <c r="G110" s="51">
        <v>1</v>
      </c>
      <c r="H110" s="52">
        <v>0</v>
      </c>
      <c r="I110" s="53">
        <v>0</v>
      </c>
      <c r="J110" s="54">
        <v>0</v>
      </c>
      <c r="K110" s="62"/>
    </row>
    <row r="111" spans="1:11" s="43" customFormat="1" ht="15">
      <c r="A111" s="68" t="s">
        <v>368</v>
      </c>
      <c r="B111" s="233" t="s">
        <v>1343</v>
      </c>
      <c r="C111" s="50">
        <v>627</v>
      </c>
      <c r="D111" s="50">
        <v>155</v>
      </c>
      <c r="E111" s="50">
        <v>782</v>
      </c>
      <c r="F111" s="70">
        <v>8.2411212983454529</v>
      </c>
      <c r="G111" s="51">
        <v>782</v>
      </c>
      <c r="H111" s="52">
        <v>0</v>
      </c>
      <c r="I111" s="53">
        <v>0</v>
      </c>
      <c r="J111" s="54">
        <v>0</v>
      </c>
      <c r="K111" s="62"/>
    </row>
    <row r="112" spans="1:11" s="43" customFormat="1" ht="15">
      <c r="A112" s="68" t="s">
        <v>364</v>
      </c>
      <c r="B112" s="233" t="s">
        <v>1344</v>
      </c>
      <c r="C112" s="91">
        <v>101</v>
      </c>
      <c r="D112" s="91">
        <v>28</v>
      </c>
      <c r="E112" s="91">
        <v>129</v>
      </c>
      <c r="F112" s="70">
        <v>1.3594688586784698</v>
      </c>
      <c r="G112" s="231">
        <v>129</v>
      </c>
      <c r="H112" s="125">
        <v>0</v>
      </c>
      <c r="I112" s="126">
        <v>0</v>
      </c>
      <c r="J112" s="232">
        <v>0</v>
      </c>
      <c r="K112" s="62"/>
    </row>
    <row r="113" spans="1:11" s="43" customFormat="1" ht="15">
      <c r="A113" s="68" t="s">
        <v>1345</v>
      </c>
      <c r="B113" s="233" t="s">
        <v>1346</v>
      </c>
      <c r="C113" s="50">
        <v>72</v>
      </c>
      <c r="D113" s="50">
        <v>103</v>
      </c>
      <c r="E113" s="50">
        <v>175</v>
      </c>
      <c r="F113" s="70">
        <v>1.8442406997576142</v>
      </c>
      <c r="G113" s="51">
        <v>174</v>
      </c>
      <c r="H113" s="52">
        <v>0</v>
      </c>
      <c r="I113" s="53">
        <v>0</v>
      </c>
      <c r="J113" s="54">
        <v>1</v>
      </c>
      <c r="K113" s="62"/>
    </row>
    <row r="114" spans="1:11" s="43" customFormat="1" ht="30">
      <c r="A114" s="68" t="s">
        <v>1347</v>
      </c>
      <c r="B114" s="234" t="s">
        <v>1348</v>
      </c>
      <c r="C114" s="50">
        <v>79</v>
      </c>
      <c r="D114" s="50">
        <v>16</v>
      </c>
      <c r="E114" s="50">
        <v>95</v>
      </c>
      <c r="F114" s="70">
        <v>1.0011592370112763</v>
      </c>
      <c r="G114" s="51">
        <v>95</v>
      </c>
      <c r="H114" s="52">
        <v>0</v>
      </c>
      <c r="I114" s="53">
        <v>0</v>
      </c>
      <c r="J114" s="54">
        <v>0</v>
      </c>
      <c r="K114" s="62"/>
    </row>
    <row r="115" spans="1:11" s="43" customFormat="1" ht="45">
      <c r="A115" s="68" t="s">
        <v>1349</v>
      </c>
      <c r="B115" s="234" t="s">
        <v>1350</v>
      </c>
      <c r="C115" s="50">
        <v>33</v>
      </c>
      <c r="D115" s="50">
        <v>7</v>
      </c>
      <c r="E115" s="50">
        <v>40</v>
      </c>
      <c r="F115" s="70">
        <v>0.42154073137316894</v>
      </c>
      <c r="G115" s="51">
        <v>40</v>
      </c>
      <c r="H115" s="52">
        <v>0</v>
      </c>
      <c r="I115" s="53">
        <v>0</v>
      </c>
      <c r="J115" s="54">
        <v>0</v>
      </c>
      <c r="K115" s="62"/>
    </row>
    <row r="116" spans="1:11" s="43" customFormat="1" ht="45">
      <c r="A116" s="68" t="s">
        <v>1351</v>
      </c>
      <c r="B116" s="234" t="s">
        <v>1352</v>
      </c>
      <c r="C116" s="50">
        <v>157</v>
      </c>
      <c r="D116" s="50">
        <v>29</v>
      </c>
      <c r="E116" s="50">
        <v>186</v>
      </c>
      <c r="F116" s="70">
        <v>1.9601644008852355</v>
      </c>
      <c r="G116" s="51">
        <v>186</v>
      </c>
      <c r="H116" s="52">
        <v>0</v>
      </c>
      <c r="I116" s="53">
        <v>0</v>
      </c>
      <c r="J116" s="54">
        <v>0</v>
      </c>
      <c r="K116" s="62"/>
    </row>
    <row r="117" spans="1:11" s="43" customFormat="1" ht="30">
      <c r="A117" s="68" t="s">
        <v>1353</v>
      </c>
      <c r="B117" s="234" t="s">
        <v>1354</v>
      </c>
      <c r="C117" s="50">
        <v>26</v>
      </c>
      <c r="D117" s="50">
        <v>2</v>
      </c>
      <c r="E117" s="50">
        <v>28</v>
      </c>
      <c r="F117" s="70">
        <v>0.29507851196121826</v>
      </c>
      <c r="G117" s="51">
        <v>27</v>
      </c>
      <c r="H117" s="52">
        <v>0</v>
      </c>
      <c r="I117" s="53">
        <v>0</v>
      </c>
      <c r="J117" s="54">
        <v>1</v>
      </c>
      <c r="K117" s="62"/>
    </row>
    <row r="118" spans="1:11" s="43" customFormat="1" ht="45">
      <c r="A118" s="68" t="s">
        <v>1355</v>
      </c>
      <c r="B118" s="234" t="s">
        <v>1356</v>
      </c>
      <c r="C118" s="50">
        <v>153</v>
      </c>
      <c r="D118" s="50">
        <v>64</v>
      </c>
      <c r="E118" s="50">
        <v>217</v>
      </c>
      <c r="F118" s="70">
        <v>2.2868584676994415</v>
      </c>
      <c r="G118" s="51">
        <v>216</v>
      </c>
      <c r="H118" s="52">
        <v>1</v>
      </c>
      <c r="I118" s="53">
        <v>0</v>
      </c>
      <c r="J118" s="54">
        <v>0</v>
      </c>
      <c r="K118" s="62"/>
    </row>
    <row r="119" spans="1:11" s="43" customFormat="1" ht="30">
      <c r="A119" s="68" t="s">
        <v>1357</v>
      </c>
      <c r="B119" s="235" t="s">
        <v>1358</v>
      </c>
      <c r="C119" s="50">
        <v>54</v>
      </c>
      <c r="D119" s="50">
        <v>23</v>
      </c>
      <c r="E119" s="50">
        <v>77</v>
      </c>
      <c r="F119" s="70">
        <v>0.81146590789335016</v>
      </c>
      <c r="G119" s="51">
        <v>77</v>
      </c>
      <c r="H119" s="52">
        <v>0</v>
      </c>
      <c r="I119" s="53">
        <v>0</v>
      </c>
      <c r="J119" s="54">
        <v>0</v>
      </c>
      <c r="K119" s="62"/>
    </row>
    <row r="120" spans="1:11" s="43" customFormat="1" ht="15">
      <c r="A120" s="68" t="s">
        <v>1359</v>
      </c>
      <c r="B120" s="233" t="s">
        <v>1360</v>
      </c>
      <c r="C120" s="50">
        <v>20</v>
      </c>
      <c r="D120" s="50">
        <v>39</v>
      </c>
      <c r="E120" s="50">
        <v>59</v>
      </c>
      <c r="F120" s="70">
        <v>0.62177257877542413</v>
      </c>
      <c r="G120" s="51">
        <v>57</v>
      </c>
      <c r="H120" s="52">
        <v>2</v>
      </c>
      <c r="I120" s="53">
        <v>0</v>
      </c>
      <c r="J120" s="54">
        <v>0</v>
      </c>
      <c r="K120" s="62"/>
    </row>
    <row r="121" spans="1:11" s="43" customFormat="1" ht="30">
      <c r="A121" s="68" t="s">
        <v>1361</v>
      </c>
      <c r="B121" s="233" t="s">
        <v>1362</v>
      </c>
      <c r="C121" s="50">
        <v>7</v>
      </c>
      <c r="D121" s="50">
        <v>10</v>
      </c>
      <c r="E121" s="50">
        <v>17</v>
      </c>
      <c r="F121" s="70">
        <v>0.1791548108335968</v>
      </c>
      <c r="G121" s="51">
        <v>16</v>
      </c>
      <c r="H121" s="52">
        <v>1</v>
      </c>
      <c r="I121" s="53">
        <v>0</v>
      </c>
      <c r="J121" s="54">
        <v>0</v>
      </c>
      <c r="K121" s="62"/>
    </row>
    <row r="122" spans="1:11" s="43" customFormat="1" ht="30">
      <c r="A122" s="68" t="s">
        <v>1363</v>
      </c>
      <c r="B122" s="235" t="s">
        <v>1364</v>
      </c>
      <c r="C122" s="50">
        <v>9</v>
      </c>
      <c r="D122" s="50">
        <v>15</v>
      </c>
      <c r="E122" s="50">
        <v>24</v>
      </c>
      <c r="F122" s="70">
        <v>0.25292443882390137</v>
      </c>
      <c r="G122" s="51">
        <v>24</v>
      </c>
      <c r="H122" s="52">
        <v>0</v>
      </c>
      <c r="I122" s="53">
        <v>0</v>
      </c>
      <c r="J122" s="54">
        <v>0</v>
      </c>
      <c r="K122" s="62"/>
    </row>
    <row r="123" spans="1:11" s="43" customFormat="1" ht="15">
      <c r="A123" s="68" t="s">
        <v>1365</v>
      </c>
      <c r="B123" s="233" t="s">
        <v>1366</v>
      </c>
      <c r="C123" s="50">
        <v>50</v>
      </c>
      <c r="D123" s="50">
        <v>190</v>
      </c>
      <c r="E123" s="50">
        <v>240</v>
      </c>
      <c r="F123" s="70">
        <v>2.5292443882390137</v>
      </c>
      <c r="G123" s="51">
        <v>240</v>
      </c>
      <c r="H123" s="52">
        <v>0</v>
      </c>
      <c r="I123" s="53">
        <v>0</v>
      </c>
      <c r="J123" s="54">
        <v>0</v>
      </c>
      <c r="K123" s="62"/>
    </row>
    <row r="124" spans="1:11" s="43" customFormat="1" ht="15">
      <c r="A124" s="68" t="s">
        <v>1367</v>
      </c>
      <c r="B124" s="233" t="s">
        <v>1368</v>
      </c>
      <c r="C124" s="50">
        <v>39</v>
      </c>
      <c r="D124" s="50">
        <v>87</v>
      </c>
      <c r="E124" s="50">
        <v>126</v>
      </c>
      <c r="F124" s="70">
        <v>1.3278533038254821</v>
      </c>
      <c r="G124" s="51">
        <v>125</v>
      </c>
      <c r="H124" s="52">
        <v>1</v>
      </c>
      <c r="I124" s="53">
        <v>0</v>
      </c>
      <c r="J124" s="54">
        <v>0</v>
      </c>
      <c r="K124" s="62"/>
    </row>
    <row r="125" spans="1:11" s="43" customFormat="1" ht="30">
      <c r="A125" s="68" t="s">
        <v>1369</v>
      </c>
      <c r="B125" s="233" t="s">
        <v>1370</v>
      </c>
      <c r="C125" s="50">
        <v>2</v>
      </c>
      <c r="D125" s="50">
        <v>2</v>
      </c>
      <c r="E125" s="50">
        <v>4</v>
      </c>
      <c r="F125" s="70">
        <v>4.2154073137316894E-2</v>
      </c>
      <c r="G125" s="51">
        <v>4</v>
      </c>
      <c r="H125" s="52">
        <v>0</v>
      </c>
      <c r="I125" s="53">
        <v>0</v>
      </c>
      <c r="J125" s="54">
        <v>0</v>
      </c>
      <c r="K125" s="62"/>
    </row>
    <row r="126" spans="1:11" s="43" customFormat="1" ht="15">
      <c r="A126" s="68" t="s">
        <v>1371</v>
      </c>
      <c r="B126" s="233" t="s">
        <v>1372</v>
      </c>
      <c r="C126" s="50">
        <v>1</v>
      </c>
      <c r="D126" s="50">
        <v>0</v>
      </c>
      <c r="E126" s="50">
        <v>1</v>
      </c>
      <c r="F126" s="70">
        <v>1.0538518284329224E-2</v>
      </c>
      <c r="G126" s="51">
        <v>1</v>
      </c>
      <c r="H126" s="52">
        <v>0</v>
      </c>
      <c r="I126" s="53">
        <v>0</v>
      </c>
      <c r="J126" s="54">
        <v>0</v>
      </c>
      <c r="K126" s="62"/>
    </row>
    <row r="127" spans="1:11" s="43" customFormat="1" ht="15">
      <c r="A127" s="68" t="s">
        <v>1373</v>
      </c>
      <c r="B127" s="233" t="s">
        <v>1374</v>
      </c>
      <c r="C127" s="50">
        <v>31</v>
      </c>
      <c r="D127" s="50">
        <v>29</v>
      </c>
      <c r="E127" s="50">
        <v>60</v>
      </c>
      <c r="F127" s="70">
        <v>0.63231109705975341</v>
      </c>
      <c r="G127" s="51">
        <v>58</v>
      </c>
      <c r="H127" s="52">
        <v>2</v>
      </c>
      <c r="I127" s="53">
        <v>0</v>
      </c>
      <c r="J127" s="54">
        <v>0</v>
      </c>
      <c r="K127" s="62"/>
    </row>
    <row r="128" spans="1:11" s="43" customFormat="1" ht="30">
      <c r="A128" s="68" t="s">
        <v>1375</v>
      </c>
      <c r="B128" s="233" t="s">
        <v>1376</v>
      </c>
      <c r="C128" s="50">
        <v>0</v>
      </c>
      <c r="D128" s="50">
        <v>3</v>
      </c>
      <c r="E128" s="50">
        <v>3</v>
      </c>
      <c r="F128" s="70">
        <v>3.1615554852987671E-2</v>
      </c>
      <c r="G128" s="51">
        <v>3</v>
      </c>
      <c r="H128" s="52">
        <v>0</v>
      </c>
      <c r="I128" s="53">
        <v>0</v>
      </c>
      <c r="J128" s="54">
        <v>0</v>
      </c>
      <c r="K128" s="62"/>
    </row>
    <row r="129" spans="1:11" s="43" customFormat="1" ht="30">
      <c r="A129" s="68" t="s">
        <v>1377</v>
      </c>
      <c r="B129" s="235" t="s">
        <v>1378</v>
      </c>
      <c r="C129" s="91">
        <v>2</v>
      </c>
      <c r="D129" s="91">
        <v>38</v>
      </c>
      <c r="E129" s="91">
        <v>40</v>
      </c>
      <c r="F129" s="70">
        <v>0.42154073137316894</v>
      </c>
      <c r="G129" s="231">
        <v>40</v>
      </c>
      <c r="H129" s="125">
        <v>0</v>
      </c>
      <c r="I129" s="126">
        <v>0</v>
      </c>
      <c r="J129" s="232">
        <v>0</v>
      </c>
      <c r="K129" s="62"/>
    </row>
    <row r="130" spans="1:11" s="43" customFormat="1" ht="15">
      <c r="A130" s="68" t="s">
        <v>1379</v>
      </c>
      <c r="B130" s="233" t="s">
        <v>1380</v>
      </c>
      <c r="C130" s="50">
        <v>128</v>
      </c>
      <c r="D130" s="50">
        <v>184</v>
      </c>
      <c r="E130" s="50">
        <v>312</v>
      </c>
      <c r="F130" s="70">
        <v>3.2880177047107177</v>
      </c>
      <c r="G130" s="51">
        <v>310</v>
      </c>
      <c r="H130" s="52">
        <v>2</v>
      </c>
      <c r="I130" s="53">
        <v>0</v>
      </c>
      <c r="J130" s="54">
        <v>0</v>
      </c>
      <c r="K130" s="62"/>
    </row>
    <row r="131" spans="1:11" s="43" customFormat="1" ht="30">
      <c r="A131" s="68" t="s">
        <v>1381</v>
      </c>
      <c r="B131" s="234" t="s">
        <v>1382</v>
      </c>
      <c r="C131" s="50">
        <v>46</v>
      </c>
      <c r="D131" s="50">
        <v>43</v>
      </c>
      <c r="E131" s="50">
        <v>89</v>
      </c>
      <c r="F131" s="70">
        <v>0.93792812730530084</v>
      </c>
      <c r="G131" s="51">
        <v>89</v>
      </c>
      <c r="H131" s="52">
        <v>0</v>
      </c>
      <c r="I131" s="53">
        <v>0</v>
      </c>
      <c r="J131" s="54">
        <v>0</v>
      </c>
      <c r="K131" s="62"/>
    </row>
    <row r="132" spans="1:11" s="43" customFormat="1" ht="30">
      <c r="A132" s="68">
        <v>981</v>
      </c>
      <c r="B132" s="234" t="s">
        <v>1383</v>
      </c>
      <c r="C132" s="50">
        <v>0</v>
      </c>
      <c r="D132" s="50">
        <v>0</v>
      </c>
      <c r="E132" s="50">
        <v>0</v>
      </c>
      <c r="F132" s="70">
        <v>0</v>
      </c>
      <c r="G132" s="51">
        <v>0</v>
      </c>
      <c r="H132" s="52">
        <v>0</v>
      </c>
      <c r="I132" s="53">
        <v>0</v>
      </c>
      <c r="J132" s="54">
        <v>0</v>
      </c>
      <c r="K132" s="62"/>
    </row>
    <row r="133" spans="1:11" s="43" customFormat="1" ht="30">
      <c r="A133" s="68" t="s">
        <v>1384</v>
      </c>
      <c r="B133" s="235" t="s">
        <v>1385</v>
      </c>
      <c r="C133" s="50">
        <v>0</v>
      </c>
      <c r="D133" s="50">
        <v>0</v>
      </c>
      <c r="E133" s="50">
        <v>0</v>
      </c>
      <c r="F133" s="70">
        <v>0</v>
      </c>
      <c r="G133" s="51">
        <v>0</v>
      </c>
      <c r="H133" s="52">
        <v>0</v>
      </c>
      <c r="I133" s="53">
        <v>0</v>
      </c>
      <c r="J133" s="54">
        <v>0</v>
      </c>
      <c r="K133" s="62"/>
    </row>
    <row r="134" spans="1:11" s="43" customFormat="1" ht="30">
      <c r="A134" s="68" t="s">
        <v>1386</v>
      </c>
      <c r="B134" s="233" t="s">
        <v>1387</v>
      </c>
      <c r="C134" s="50">
        <v>0</v>
      </c>
      <c r="D134" s="50">
        <v>0</v>
      </c>
      <c r="E134" s="50">
        <v>0</v>
      </c>
      <c r="F134" s="70">
        <v>0</v>
      </c>
      <c r="G134" s="51">
        <v>0</v>
      </c>
      <c r="H134" s="52">
        <v>0</v>
      </c>
      <c r="I134" s="53">
        <v>0</v>
      </c>
      <c r="J134" s="54">
        <v>0</v>
      </c>
      <c r="K134" s="62"/>
    </row>
    <row r="135" spans="1:11" s="43" customFormat="1" ht="15">
      <c r="A135" s="68" t="s">
        <v>36</v>
      </c>
      <c r="B135" s="233" t="s">
        <v>441</v>
      </c>
      <c r="C135" s="50">
        <v>0</v>
      </c>
      <c r="D135" s="50">
        <v>0</v>
      </c>
      <c r="E135" s="50">
        <v>0</v>
      </c>
      <c r="F135" s="70">
        <v>0</v>
      </c>
      <c r="G135" s="51">
        <v>0</v>
      </c>
      <c r="H135" s="52">
        <v>0</v>
      </c>
      <c r="I135" s="53">
        <v>0</v>
      </c>
      <c r="J135" s="54">
        <v>0</v>
      </c>
      <c r="K135" s="62"/>
    </row>
    <row r="136" spans="1:11" s="43" customFormat="1" thickBot="1">
      <c r="A136" s="74"/>
      <c r="B136" s="75" t="s">
        <v>97</v>
      </c>
      <c r="C136" s="56">
        <v>3894</v>
      </c>
      <c r="D136" s="56">
        <v>5595</v>
      </c>
      <c r="E136" s="56">
        <v>9489</v>
      </c>
      <c r="F136" s="76">
        <v>100.00000000000001</v>
      </c>
      <c r="G136" s="57">
        <v>9450</v>
      </c>
      <c r="H136" s="58">
        <v>31</v>
      </c>
      <c r="I136" s="59">
        <v>1</v>
      </c>
      <c r="J136" s="60">
        <v>7</v>
      </c>
    </row>
    <row r="137" spans="1:11">
      <c r="A137" s="11"/>
      <c r="B137" s="3"/>
      <c r="C137" s="3"/>
      <c r="D137" s="3"/>
      <c r="J137" s="1"/>
    </row>
    <row r="139" spans="1:11">
      <c r="B139" s="43" t="s">
        <v>927</v>
      </c>
      <c r="C139" s="4"/>
      <c r="D139" s="4"/>
    </row>
  </sheetData>
  <mergeCells count="9">
    <mergeCell ref="A2:J2"/>
    <mergeCell ref="I4:I5"/>
    <mergeCell ref="J4:J5"/>
    <mergeCell ref="A4:A5"/>
    <mergeCell ref="B4:B5"/>
    <mergeCell ref="C4:E4"/>
    <mergeCell ref="F4:F5"/>
    <mergeCell ref="G4:G5"/>
    <mergeCell ref="H4:H5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rowBreaks count="3" manualBreakCount="3">
    <brk id="36" max="16383" man="1"/>
    <brk id="75" max="16383" man="1"/>
    <brk id="11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D33"/>
  <sheetViews>
    <sheetView showGridLines="0" showZeros="0" workbookViewId="0">
      <selection activeCell="M28" sqref="M28"/>
    </sheetView>
  </sheetViews>
  <sheetFormatPr baseColWidth="10" defaultRowHeight="15.75"/>
  <cols>
    <col min="1" max="1" width="19.75" style="32" customWidth="1"/>
    <col min="2" max="2" width="56.375" style="205" customWidth="1"/>
    <col min="3" max="3" width="7.75" style="206" customWidth="1"/>
    <col min="4" max="4" width="8.25" style="9" customWidth="1"/>
    <col min="5" max="16384" width="11" style="2"/>
  </cols>
  <sheetData>
    <row r="2" spans="1:4" ht="39.950000000000003" customHeight="1" thickBot="1">
      <c r="A2" s="268" t="s">
        <v>1421</v>
      </c>
      <c r="B2" s="268"/>
      <c r="C2" s="268"/>
      <c r="D2" s="268"/>
    </row>
    <row r="3" spans="1:4" ht="17.25" thickTop="1" thickBot="1"/>
    <row r="4" spans="1:4" ht="16.5" thickBot="1">
      <c r="A4" s="61"/>
      <c r="B4" s="207"/>
      <c r="C4" s="208" t="s">
        <v>752</v>
      </c>
      <c r="D4" s="208" t="s">
        <v>753</v>
      </c>
    </row>
    <row r="5" spans="1:4">
      <c r="A5" s="262" t="s">
        <v>85</v>
      </c>
      <c r="B5" s="209" t="s">
        <v>874</v>
      </c>
      <c r="C5" s="320">
        <v>5595</v>
      </c>
      <c r="D5" s="254">
        <v>58.963009800822007</v>
      </c>
    </row>
    <row r="6" spans="1:4">
      <c r="A6" s="263" t="s">
        <v>745</v>
      </c>
      <c r="B6" s="210" t="s">
        <v>832</v>
      </c>
      <c r="C6" s="321">
        <v>7248</v>
      </c>
      <c r="D6" s="255">
        <v>76.383180524818215</v>
      </c>
    </row>
    <row r="7" spans="1:4">
      <c r="A7" s="264" t="s">
        <v>746</v>
      </c>
      <c r="B7" s="210" t="s">
        <v>856</v>
      </c>
      <c r="C7" s="322">
        <v>1308</v>
      </c>
      <c r="D7" s="256">
        <v>13.784381915902625</v>
      </c>
    </row>
    <row r="8" spans="1:4">
      <c r="A8" s="265" t="s">
        <v>747</v>
      </c>
      <c r="B8" s="210" t="s">
        <v>862</v>
      </c>
      <c r="C8" s="321">
        <v>2233</v>
      </c>
      <c r="D8" s="255">
        <v>23.532511328907155</v>
      </c>
    </row>
    <row r="9" spans="1:4">
      <c r="A9" s="266" t="s">
        <v>700</v>
      </c>
      <c r="B9" s="210" t="s">
        <v>1343</v>
      </c>
      <c r="C9" s="323">
        <v>790</v>
      </c>
      <c r="D9" s="257">
        <v>8.3254294446200863</v>
      </c>
    </row>
    <row r="10" spans="1:4">
      <c r="A10" s="263" t="s">
        <v>86</v>
      </c>
      <c r="B10" s="210" t="s">
        <v>1065</v>
      </c>
      <c r="C10" s="321">
        <v>1099</v>
      </c>
      <c r="D10" s="255">
        <v>11.581831594477816</v>
      </c>
    </row>
    <row r="11" spans="1:4" ht="15.6" customHeight="1">
      <c r="A11" s="264" t="s">
        <v>742</v>
      </c>
      <c r="B11" s="210" t="s">
        <v>614</v>
      </c>
      <c r="C11" s="321">
        <v>2266</v>
      </c>
      <c r="D11" s="255">
        <v>23.88028243229002</v>
      </c>
    </row>
    <row r="12" spans="1:4">
      <c r="A12" s="265" t="s">
        <v>748</v>
      </c>
      <c r="B12" s="210" t="s">
        <v>844</v>
      </c>
      <c r="C12" s="321">
        <v>2558</v>
      </c>
      <c r="D12" s="255">
        <v>26.957529771314153</v>
      </c>
    </row>
    <row r="13" spans="1:4">
      <c r="A13" s="266" t="s">
        <v>749</v>
      </c>
      <c r="B13" s="210" t="s">
        <v>590</v>
      </c>
      <c r="C13" s="321">
        <v>1047</v>
      </c>
      <c r="D13" s="255">
        <v>11.033828643692697</v>
      </c>
    </row>
    <row r="14" spans="1:4">
      <c r="A14" s="263" t="s">
        <v>750</v>
      </c>
      <c r="B14" s="210" t="s">
        <v>597</v>
      </c>
      <c r="C14" s="321">
        <v>1867</v>
      </c>
      <c r="D14" s="255">
        <v>19.675413636842659</v>
      </c>
    </row>
    <row r="15" spans="1:4">
      <c r="A15" s="264" t="s">
        <v>33</v>
      </c>
      <c r="B15" s="210">
        <v>10</v>
      </c>
      <c r="C15" s="321">
        <v>1114</v>
      </c>
      <c r="D15" s="255">
        <v>11.739909368742754</v>
      </c>
    </row>
    <row r="16" spans="1:4">
      <c r="A16" s="265" t="s">
        <v>751</v>
      </c>
      <c r="B16" s="210">
        <v>1</v>
      </c>
      <c r="C16" s="321">
        <v>1853</v>
      </c>
      <c r="D16" s="255">
        <v>19.527874380862052</v>
      </c>
    </row>
    <row r="17" spans="1:4">
      <c r="A17" s="266" t="s">
        <v>88</v>
      </c>
      <c r="B17" s="210" t="s">
        <v>1424</v>
      </c>
      <c r="C17" s="321">
        <v>4868</v>
      </c>
      <c r="D17" s="255">
        <v>51.301507008114662</v>
      </c>
    </row>
    <row r="18" spans="1:4" ht="30">
      <c r="A18" s="263" t="s">
        <v>54</v>
      </c>
      <c r="B18" s="210" t="s">
        <v>993</v>
      </c>
      <c r="C18" s="321">
        <v>3298</v>
      </c>
      <c r="D18" s="255">
        <v>34.756033301717778</v>
      </c>
    </row>
    <row r="19" spans="1:4">
      <c r="A19" s="264" t="s">
        <v>743</v>
      </c>
      <c r="B19" s="210" t="s">
        <v>550</v>
      </c>
      <c r="C19" s="321">
        <v>2097</v>
      </c>
      <c r="D19" s="255">
        <v>22.099272842238381</v>
      </c>
    </row>
    <row r="20" spans="1:4">
      <c r="A20" s="265" t="s">
        <v>569</v>
      </c>
      <c r="B20" s="210" t="s">
        <v>999</v>
      </c>
      <c r="C20" s="321">
        <v>2981</v>
      </c>
      <c r="D20" s="255">
        <v>31.415323005585414</v>
      </c>
    </row>
    <row r="21" spans="1:4">
      <c r="A21" s="266" t="s">
        <v>698</v>
      </c>
      <c r="B21" s="210" t="s">
        <v>25</v>
      </c>
      <c r="C21" s="321">
        <v>1401</v>
      </c>
      <c r="D21" s="255">
        <v>14.764464116345241</v>
      </c>
    </row>
    <row r="22" spans="1:4">
      <c r="A22" s="263" t="s">
        <v>701</v>
      </c>
      <c r="B22" s="210" t="s">
        <v>1002</v>
      </c>
      <c r="C22" s="321">
        <v>4363</v>
      </c>
      <c r="D22" s="255">
        <v>45.979555274528401</v>
      </c>
    </row>
    <row r="23" spans="1:4">
      <c r="A23" s="264" t="s">
        <v>744</v>
      </c>
      <c r="B23" s="210" t="s">
        <v>50</v>
      </c>
      <c r="C23" s="321">
        <v>2880</v>
      </c>
      <c r="D23" s="255">
        <v>30.350932658868164</v>
      </c>
    </row>
    <row r="24" spans="1:4">
      <c r="A24" s="265" t="s">
        <v>84</v>
      </c>
      <c r="B24" s="210" t="s">
        <v>413</v>
      </c>
      <c r="C24" s="321">
        <v>4621</v>
      </c>
      <c r="D24" s="255">
        <v>48.698492991885338</v>
      </c>
    </row>
    <row r="25" spans="1:4" ht="16.5" thickBot="1">
      <c r="A25" s="267" t="s">
        <v>695</v>
      </c>
      <c r="B25" s="211" t="s">
        <v>528</v>
      </c>
      <c r="C25" s="324">
        <v>8100</v>
      </c>
      <c r="D25" s="258">
        <v>85.361998103066711</v>
      </c>
    </row>
    <row r="26" spans="1:4">
      <c r="A26" s="61"/>
      <c r="B26" s="207"/>
      <c r="C26" s="212"/>
      <c r="D26" s="65"/>
    </row>
    <row r="27" spans="1:4">
      <c r="A27" s="61"/>
      <c r="B27" s="213" t="s">
        <v>754</v>
      </c>
      <c r="C27" s="212"/>
      <c r="D27" s="214">
        <v>31.910131530744881</v>
      </c>
    </row>
    <row r="28" spans="1:4">
      <c r="A28" s="43"/>
      <c r="B28" s="207"/>
      <c r="C28" s="212"/>
      <c r="D28" s="65"/>
    </row>
    <row r="29" spans="1:4">
      <c r="C29" s="215"/>
    </row>
    <row r="30" spans="1:4">
      <c r="C30" s="216"/>
    </row>
    <row r="31" spans="1:4">
      <c r="C31" s="216"/>
    </row>
    <row r="32" spans="1:4">
      <c r="C32" s="216"/>
    </row>
    <row r="33" spans="3:3">
      <c r="C33" s="216"/>
    </row>
  </sheetData>
  <mergeCells count="1">
    <mergeCell ref="A2:D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M70"/>
  <sheetViews>
    <sheetView showGridLines="0" showZeros="0" workbookViewId="0">
      <selection activeCell="M28" sqref="M28"/>
    </sheetView>
  </sheetViews>
  <sheetFormatPr baseColWidth="10" defaultRowHeight="15.75"/>
  <cols>
    <col min="1" max="1" width="6.125" style="2" customWidth="1"/>
    <col min="2" max="2" width="9.75" style="2" customWidth="1"/>
    <col min="3" max="3" width="10.25" style="2" customWidth="1"/>
    <col min="4" max="4" width="12.875" style="2" customWidth="1"/>
    <col min="5" max="5" width="14.75" style="2" customWidth="1"/>
    <col min="6" max="6" width="12.375" style="2" customWidth="1"/>
    <col min="7" max="7" width="13.375" style="2" customWidth="1"/>
    <col min="8" max="16384" width="11" style="2"/>
  </cols>
  <sheetData>
    <row r="2" spans="2:13" ht="60" customHeight="1" thickBot="1">
      <c r="B2" s="268" t="s">
        <v>1422</v>
      </c>
      <c r="C2" s="268"/>
      <c r="D2" s="268"/>
      <c r="E2" s="268"/>
      <c r="F2" s="268"/>
      <c r="G2" s="268"/>
      <c r="H2" s="268"/>
      <c r="I2" s="268"/>
    </row>
    <row r="3" spans="2:13" ht="20.100000000000001" customHeight="1" thickTop="1" thickBot="1">
      <c r="C3" s="6"/>
      <c r="D3" s="6"/>
      <c r="E3" s="6"/>
      <c r="F3" s="6"/>
      <c r="G3" s="6"/>
    </row>
    <row r="4" spans="2:13">
      <c r="C4" s="163" t="s">
        <v>1151</v>
      </c>
      <c r="D4" s="100" t="s">
        <v>99</v>
      </c>
      <c r="E4" s="100" t="s">
        <v>100</v>
      </c>
      <c r="F4" s="100" t="s">
        <v>5</v>
      </c>
      <c r="G4" s="101" t="s">
        <v>1150</v>
      </c>
      <c r="H4" s="10"/>
      <c r="I4" s="10"/>
      <c r="J4" s="10"/>
      <c r="K4" s="10"/>
      <c r="L4" s="10"/>
      <c r="M4" s="10"/>
    </row>
    <row r="5" spans="2:13" ht="16.5" thickBot="1">
      <c r="C5" s="218" t="s">
        <v>1393</v>
      </c>
      <c r="D5" s="219">
        <v>330618.5</v>
      </c>
      <c r="E5" s="221">
        <v>9067</v>
      </c>
      <c r="F5" s="220">
        <v>2742.4357681133997</v>
      </c>
      <c r="G5" s="217">
        <v>0</v>
      </c>
    </row>
    <row r="6" spans="2:13">
      <c r="C6" s="43" t="s">
        <v>1152</v>
      </c>
    </row>
    <row r="7" spans="2:13">
      <c r="D7" s="21"/>
    </row>
    <row r="10" spans="2:13">
      <c r="E10" s="8"/>
    </row>
    <row r="12" spans="2:13">
      <c r="E12" s="8"/>
      <c r="F12" s="8"/>
      <c r="G12" s="8"/>
      <c r="H12" s="8"/>
    </row>
    <row r="14" spans="2:13">
      <c r="E14" s="8"/>
      <c r="F14" s="8"/>
      <c r="G14" s="8"/>
      <c r="H14" s="8"/>
    </row>
    <row r="15" spans="2:13">
      <c r="D15" s="8"/>
      <c r="E15" s="8"/>
      <c r="F15" s="8"/>
      <c r="G15" s="8"/>
      <c r="H15" s="8"/>
    </row>
    <row r="23" spans="5:8">
      <c r="E23" s="8"/>
      <c r="F23" s="8"/>
      <c r="G23" s="8"/>
      <c r="H23" s="8"/>
    </row>
    <row r="37" spans="5:8">
      <c r="E37" s="8"/>
      <c r="F37" s="8"/>
      <c r="G37" s="8"/>
      <c r="H37" s="8"/>
    </row>
    <row r="50" spans="5:8">
      <c r="E50" s="8"/>
      <c r="F50" s="8"/>
      <c r="G50" s="8"/>
      <c r="H50" s="8"/>
    </row>
    <row r="70" spans="7:10">
      <c r="G70" s="8"/>
      <c r="H70" s="8"/>
      <c r="I70" s="8"/>
      <c r="J70" s="8"/>
    </row>
  </sheetData>
  <mergeCells count="1">
    <mergeCell ref="B2:I2"/>
  </mergeCells>
  <printOptions horizontalCentered="1"/>
  <pageMargins left="0" right="0" top="0" bottom="0" header="0" footer="0"/>
  <pageSetup paperSize="9" scale="85" fitToWidth="0" fitToHeight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BL253"/>
  <sheetViews>
    <sheetView topLeftCell="A4" workbookViewId="0">
      <selection activeCell="B2" sqref="B2:I2"/>
    </sheetView>
  </sheetViews>
  <sheetFormatPr baseColWidth="10" defaultColWidth="11.25" defaultRowHeight="15.75"/>
  <cols>
    <col min="1" max="1" width="9.625" style="21" bestFit="1" customWidth="1"/>
    <col min="2" max="2" width="9.25" style="24" customWidth="1"/>
    <col min="3" max="3" width="6" style="24" customWidth="1"/>
    <col min="4" max="4" width="11.25" style="21"/>
    <col min="5" max="5" width="2.875" style="21" bestFit="1" customWidth="1"/>
    <col min="6" max="6" width="9.875" style="21" bestFit="1" customWidth="1"/>
    <col min="7" max="8" width="6.25" style="21" customWidth="1"/>
    <col min="9" max="9" width="1.875" style="21" bestFit="1" customWidth="1"/>
    <col min="10" max="11" width="6.25" style="21" customWidth="1"/>
    <col min="12" max="12" width="1.875" style="21" bestFit="1" customWidth="1"/>
    <col min="13" max="13" width="6.25" style="21" bestFit="1" customWidth="1"/>
    <col min="14" max="15" width="2.875" style="21" customWidth="1"/>
    <col min="16" max="16" width="6.75" style="21" customWidth="1"/>
    <col min="17" max="17" width="6.375" style="21" customWidth="1"/>
    <col min="18" max="18" width="4.125" style="21" customWidth="1"/>
    <col min="19" max="19" width="6.375" style="21" bestFit="1" customWidth="1"/>
    <col min="20" max="21" width="7.5" style="21" customWidth="1"/>
    <col min="22" max="22" width="6.375" style="21" bestFit="1" customWidth="1"/>
    <col min="23" max="23" width="7.625" style="21" customWidth="1"/>
    <col min="24" max="24" width="5.25" style="21" customWidth="1"/>
    <col min="25" max="25" width="5.375" style="21" bestFit="1" customWidth="1"/>
    <col min="26" max="26" width="5.625" style="21" customWidth="1"/>
    <col min="27" max="27" width="2.875" style="21" bestFit="1" customWidth="1"/>
    <col min="28" max="28" width="7" style="21" customWidth="1"/>
    <col min="29" max="29" width="5.75" style="21" customWidth="1"/>
    <col min="30" max="30" width="3.75" style="21" customWidth="1"/>
    <col min="31" max="31" width="6.5" style="21" customWidth="1"/>
    <col min="32" max="33" width="3.875" style="21" customWidth="1"/>
    <col min="34" max="34" width="6.5" style="21" customWidth="1"/>
    <col min="35" max="36" width="2.75" style="21" customWidth="1"/>
    <col min="37" max="37" width="6.375" style="21" bestFit="1" customWidth="1"/>
    <col min="38" max="38" width="5.375" style="21" customWidth="1"/>
    <col min="39" max="39" width="6.375" style="21" bestFit="1" customWidth="1"/>
    <col min="40" max="40" width="5.375" style="21" customWidth="1"/>
    <col min="41" max="41" width="6.75" style="21" customWidth="1"/>
    <col min="42" max="42" width="5.875" style="21" customWidth="1"/>
    <col min="43" max="43" width="2.75" style="21" customWidth="1"/>
    <col min="44" max="44" width="6.25" style="21" customWidth="1"/>
    <col min="45" max="46" width="3.25" style="21" customWidth="1"/>
    <col min="47" max="47" width="6.75" style="21" customWidth="1"/>
    <col min="48" max="49" width="3.75" style="21" customWidth="1"/>
    <col min="50" max="50" width="6.75" style="21" customWidth="1"/>
    <col min="51" max="52" width="4.75" style="21" customWidth="1"/>
    <col min="53" max="53" width="6.75" style="21" customWidth="1"/>
    <col min="54" max="55" width="5" style="21" customWidth="1"/>
    <col min="56" max="56" width="6.375" style="21" bestFit="1" customWidth="1"/>
    <col min="57" max="58" width="4.375" style="21" customWidth="1"/>
    <col min="59" max="59" width="6.375" style="21" bestFit="1" customWidth="1"/>
    <col min="60" max="61" width="3.125" style="21" customWidth="1"/>
    <col min="62" max="62" width="7.125" style="21" bestFit="1" customWidth="1"/>
    <col min="63" max="63" width="11.25" style="21"/>
    <col min="64" max="64" width="4.875" style="21" customWidth="1"/>
    <col min="65" max="16384" width="11.25" style="21"/>
  </cols>
  <sheetData>
    <row r="1" spans="1:64" ht="16.5" thickBot="1">
      <c r="A1" s="317" t="s">
        <v>772</v>
      </c>
      <c r="B1" s="318"/>
      <c r="C1" s="319"/>
      <c r="D1" s="23" t="s">
        <v>758</v>
      </c>
      <c r="F1" s="23" t="s">
        <v>759</v>
      </c>
      <c r="G1" s="317" t="s">
        <v>774</v>
      </c>
      <c r="H1" s="318"/>
      <c r="I1" s="319"/>
      <c r="J1" s="317" t="s">
        <v>443</v>
      </c>
      <c r="K1" s="318"/>
      <c r="L1" s="319"/>
      <c r="M1" s="317" t="s">
        <v>760</v>
      </c>
      <c r="N1" s="318"/>
      <c r="O1" s="319"/>
      <c r="P1" s="317" t="s">
        <v>761</v>
      </c>
      <c r="Q1" s="318"/>
      <c r="R1" s="319" t="s">
        <v>762</v>
      </c>
      <c r="S1" s="317" t="s">
        <v>762</v>
      </c>
      <c r="T1" s="318"/>
      <c r="U1" s="319"/>
      <c r="V1" s="317" t="s">
        <v>763</v>
      </c>
      <c r="W1" s="318"/>
      <c r="X1" s="319"/>
      <c r="Y1" s="317" t="s">
        <v>764</v>
      </c>
      <c r="Z1" s="318"/>
      <c r="AA1" s="319"/>
      <c r="AB1" s="317" t="s">
        <v>442</v>
      </c>
      <c r="AC1" s="318"/>
      <c r="AD1" s="319"/>
      <c r="AE1" s="317" t="s">
        <v>765</v>
      </c>
      <c r="AF1" s="318"/>
      <c r="AG1" s="319"/>
      <c r="AH1" s="317" t="s">
        <v>596</v>
      </c>
      <c r="AI1" s="318"/>
      <c r="AJ1" s="319"/>
      <c r="AK1" s="317" t="s">
        <v>775</v>
      </c>
      <c r="AL1" s="319"/>
      <c r="AM1" s="317" t="s">
        <v>776</v>
      </c>
      <c r="AN1" s="319"/>
      <c r="AO1" s="317" t="s">
        <v>766</v>
      </c>
      <c r="AP1" s="318"/>
      <c r="AQ1" s="319"/>
      <c r="AR1" s="317" t="s">
        <v>777</v>
      </c>
      <c r="AS1" s="318"/>
      <c r="AT1" s="319"/>
      <c r="AU1" s="317" t="s">
        <v>767</v>
      </c>
      <c r="AV1" s="318"/>
      <c r="AW1" s="319"/>
      <c r="AX1" s="317" t="s">
        <v>768</v>
      </c>
      <c r="AY1" s="318"/>
      <c r="AZ1" s="319"/>
      <c r="BA1" s="317" t="s">
        <v>769</v>
      </c>
      <c r="BB1" s="318"/>
      <c r="BC1" s="319"/>
      <c r="BD1" s="317" t="s">
        <v>770</v>
      </c>
      <c r="BE1" s="318"/>
      <c r="BF1" s="319"/>
      <c r="BG1" s="317" t="s">
        <v>771</v>
      </c>
      <c r="BH1" s="318"/>
      <c r="BI1" s="319"/>
      <c r="BJ1" s="317" t="s">
        <v>773</v>
      </c>
      <c r="BK1" s="318"/>
      <c r="BL1" s="319"/>
    </row>
    <row r="2" spans="1:64">
      <c r="A2" s="21">
        <f>municipi!C5</f>
        <v>13</v>
      </c>
      <c r="B2" s="21" t="str">
        <f>municipi!B5</f>
        <v>Alaró</v>
      </c>
      <c r="C2" s="33">
        <f>municipi!A5</f>
        <v>7001</v>
      </c>
      <c r="D2" s="21">
        <v>999999</v>
      </c>
      <c r="E2" s="21">
        <v>1</v>
      </c>
      <c r="F2" s="21">
        <v>2000000</v>
      </c>
      <c r="G2" s="21">
        <f>sexe!B5</f>
        <v>5595</v>
      </c>
      <c r="H2" s="21" t="s">
        <v>874</v>
      </c>
      <c r="I2" s="21">
        <v>1</v>
      </c>
      <c r="J2" s="21">
        <f>lloc!B6</f>
        <v>7248</v>
      </c>
      <c r="K2" s="21" t="str">
        <f>lloc!A6</f>
        <v>1.-Al Centre de Treball</v>
      </c>
      <c r="L2" s="21">
        <v>1</v>
      </c>
      <c r="M2" s="21">
        <f>edat!D6</f>
        <v>245</v>
      </c>
      <c r="N2" s="21" t="str">
        <f>edat!A6</f>
        <v>1.-16-19</v>
      </c>
      <c r="O2" s="21">
        <v>1</v>
      </c>
      <c r="P2" s="21">
        <f>antiguitat!D6</f>
        <v>189</v>
      </c>
      <c r="Q2" s="21" t="str">
        <f>antiguitat!A6</f>
        <v>1.- 1-5-dies</v>
      </c>
      <c r="R2" s="21">
        <v>1</v>
      </c>
      <c r="S2" s="21">
        <f>activitat!E6</f>
        <v>30</v>
      </c>
      <c r="T2" s="21" t="str">
        <f>activitat!B6</f>
        <v>Venda de vehicles de motor</v>
      </c>
      <c r="U2" s="21" t="str">
        <f>activitat!A6</f>
        <v>451</v>
      </c>
      <c r="V2" s="21">
        <f>ocupació!E6</f>
        <v>4</v>
      </c>
      <c r="W2" s="21" t="str">
        <f>ocupació!B6</f>
        <v>Membres del poder executiu i dels cossos legislatius; personal directiu de l'Administració pública i d'organitzacions d'interès social</v>
      </c>
      <c r="X2" s="21" t="str">
        <f>ocupació!A6</f>
        <v>11</v>
      </c>
      <c r="Y2" s="21">
        <f>actfis!C5</f>
        <v>0</v>
      </c>
      <c r="Z2" s="21" t="str">
        <f>actfis!B5</f>
        <v>Operacions amb màquines - sense especificar</v>
      </c>
      <c r="AA2" s="21" t="str">
        <f>actfis!A5</f>
        <v>10</v>
      </c>
      <c r="AB2" s="21">
        <f>plantilla!B5</f>
        <v>2558</v>
      </c>
      <c r="AC2" s="21" t="str">
        <f>plantilla!A5</f>
        <v>1.- 1-24 T.</v>
      </c>
      <c r="AD2" s="21">
        <v>1</v>
      </c>
      <c r="AE2" s="21">
        <f>'mes AT'!C5</f>
        <v>648</v>
      </c>
      <c r="AF2" s="21" t="str">
        <f>'mes AT'!B5</f>
        <v>Gener</v>
      </c>
      <c r="AG2" s="21" t="str">
        <f>'mes AT'!A5</f>
        <v>1</v>
      </c>
      <c r="AH2" s="21">
        <f>dia!C5</f>
        <v>1867</v>
      </c>
      <c r="AI2" s="21" t="str">
        <f>dia!B5</f>
        <v>Dilluns</v>
      </c>
      <c r="AJ2" s="21" t="str">
        <f>dia!A5</f>
        <v>1</v>
      </c>
      <c r="AK2" s="22">
        <f>'hora dia'!B5</f>
        <v>127</v>
      </c>
      <c r="AL2" s="34" t="str">
        <f>'hora dia'!A5</f>
        <v>1</v>
      </c>
      <c r="AM2" s="21">
        <f>'hora W'!B5</f>
        <v>1853</v>
      </c>
      <c r="AN2" s="21">
        <v>1</v>
      </c>
      <c r="AO2" s="21">
        <f>contracte!E6</f>
        <v>4961</v>
      </c>
      <c r="AP2" s="21" t="str">
        <f>CONCATENATE("Indefinit ",contracte!B6)</f>
        <v>Indefinit 1.- Temps complet</v>
      </c>
      <c r="AQ2" s="21">
        <v>1</v>
      </c>
      <c r="AR2" s="21">
        <f>contacte!E6</f>
        <v>554</v>
      </c>
      <c r="AS2" s="21" t="str">
        <f>contacte!B6</f>
        <v>Contacte amb corrent elèctric, foc, temperatures o substàncies perilloses</v>
      </c>
      <c r="AT2" s="21" t="str">
        <f>contacte!A6</f>
        <v>10</v>
      </c>
      <c r="AU2" s="21">
        <f>llocW!C5</f>
        <v>1980</v>
      </c>
      <c r="AV2" s="21" t="str">
        <f>llocW!B5</f>
        <v>Zones Industrials</v>
      </c>
      <c r="AW2" s="21" t="str">
        <f>llocW!A5</f>
        <v>10</v>
      </c>
      <c r="AX2" s="21">
        <f>treball!C5</f>
        <v>1956</v>
      </c>
      <c r="AY2" s="21" t="str">
        <f>treball!B5</f>
        <v>Feines de producció, transformació, tractament, emmagatzematge</v>
      </c>
      <c r="AZ2" s="21" t="str">
        <f>treball!A5</f>
        <v>10</v>
      </c>
      <c r="BA2" s="21">
        <f>desv!C5</f>
        <v>0</v>
      </c>
      <c r="BB2" s="21" t="str">
        <f>desv!B5</f>
        <v>Desviació per problema elèctric, explosió, foc - sense especificar</v>
      </c>
      <c r="BC2" s="21" t="str">
        <f>desv!A5</f>
        <v>10</v>
      </c>
      <c r="BD2" s="21">
        <f>lesió!C5</f>
        <v>2996</v>
      </c>
      <c r="BE2" s="21" t="str">
        <f>lesió!B5</f>
        <v>Ferides i lesions superficials</v>
      </c>
      <c r="BF2" s="21" t="str">
        <f>lesió!A5</f>
        <v>10</v>
      </c>
      <c r="BG2" s="21">
        <f>P.cos!C5</f>
        <v>419</v>
      </c>
      <c r="BH2" s="21" t="str">
        <f>P.cos!B5</f>
        <v>Cap en total</v>
      </c>
      <c r="BI2" s="21" t="str">
        <f>P.cos!A5</f>
        <v>10</v>
      </c>
      <c r="BJ2" s="21">
        <f>pais!C5</f>
        <v>2</v>
      </c>
      <c r="BK2" s="21" t="str">
        <f>pais!B5</f>
        <v>Afganistan</v>
      </c>
      <c r="BL2" s="35" t="str">
        <f>pais!A5</f>
        <v>004</v>
      </c>
    </row>
    <row r="3" spans="1:64">
      <c r="A3" s="21">
        <f>municipi!C6</f>
        <v>42</v>
      </c>
      <c r="B3" s="21" t="str">
        <f>municipi!B6</f>
        <v>Alaior</v>
      </c>
      <c r="C3" s="33" t="str">
        <f>municipi!A6</f>
        <v>7002</v>
      </c>
      <c r="D3" s="21">
        <v>1999999</v>
      </c>
      <c r="E3" s="21">
        <v>2</v>
      </c>
      <c r="F3" s="21">
        <v>3000000</v>
      </c>
      <c r="G3" s="21">
        <f>sexe!B6</f>
        <v>3894</v>
      </c>
      <c r="H3" s="21" t="s">
        <v>875</v>
      </c>
      <c r="I3" s="21">
        <v>2</v>
      </c>
      <c r="J3" s="21">
        <f>lloc!B7</f>
        <v>1511</v>
      </c>
      <c r="K3" s="21" t="str">
        <f>lloc!A7</f>
        <v>2.-Desp. en Jorn. lab.</v>
      </c>
      <c r="L3" s="21">
        <v>2</v>
      </c>
      <c r="M3" s="21">
        <f>edat!D7</f>
        <v>868</v>
      </c>
      <c r="N3" s="21" t="str">
        <f>edat!A7</f>
        <v>2.-20-24</v>
      </c>
      <c r="O3" s="21">
        <v>2</v>
      </c>
      <c r="P3" s="21">
        <f>antiguitat!D7</f>
        <v>2233</v>
      </c>
      <c r="Q3" s="21" t="str">
        <f>antiguitat!A7</f>
        <v>2.- 6 dies-3 mesos</v>
      </c>
      <c r="R3" s="21">
        <v>2</v>
      </c>
      <c r="S3" s="21">
        <f>activitat!E7</f>
        <v>265</v>
      </c>
      <c r="T3" s="21" t="str">
        <f>activitat!B7</f>
        <v>Manteniment i reparació de vehicles de motor</v>
      </c>
      <c r="U3" s="21" t="str">
        <f>activitat!A7</f>
        <v>452</v>
      </c>
      <c r="V3" s="21">
        <f>ocupació!E7</f>
        <v>9</v>
      </c>
      <c r="W3" s="21" t="str">
        <f>ocupació!B7</f>
        <v>Directors de departaments administratius i comercials</v>
      </c>
      <c r="X3" s="21" t="str">
        <f>ocupació!A7</f>
        <v>12</v>
      </c>
      <c r="Y3" s="21">
        <f>actfis!C6</f>
        <v>16</v>
      </c>
      <c r="Z3" s="21" t="str">
        <f>actfis!B6</f>
        <v>Arrancar la màquina, aturar la màquina</v>
      </c>
      <c r="AA3" s="21" t="str">
        <f>actfis!A6</f>
        <v>11</v>
      </c>
      <c r="AB3" s="21">
        <f>plantilla!B6</f>
        <v>1146</v>
      </c>
      <c r="AC3" s="21" t="str">
        <f>plantilla!A6</f>
        <v>2.- 25-49 T.</v>
      </c>
      <c r="AD3" s="21">
        <v>2</v>
      </c>
      <c r="AE3" s="21">
        <f>'mes AT'!C6</f>
        <v>649</v>
      </c>
      <c r="AF3" s="21" t="str">
        <f>'mes AT'!B6</f>
        <v>Febrer</v>
      </c>
      <c r="AG3" s="21" t="str">
        <f>'mes AT'!A6</f>
        <v>2</v>
      </c>
      <c r="AH3" s="21">
        <f>dia!C6</f>
        <v>1668</v>
      </c>
      <c r="AI3" s="21" t="str">
        <f>dia!B6</f>
        <v>Dimarts</v>
      </c>
      <c r="AJ3" s="21" t="str">
        <f>dia!A6</f>
        <v>2</v>
      </c>
      <c r="AK3" s="22">
        <f>'hora dia'!B6</f>
        <v>86</v>
      </c>
      <c r="AL3" s="34">
        <f>'hora dia'!A6</f>
        <v>2</v>
      </c>
      <c r="AM3" s="21">
        <f>'hora W'!B6</f>
        <v>1788</v>
      </c>
      <c r="AN3" s="21">
        <v>2</v>
      </c>
      <c r="AO3" s="21">
        <f>contracte!E7</f>
        <v>705</v>
      </c>
      <c r="AP3" s="21" t="str">
        <f>CONCATENATE("Indefinit ",contracte!B7)</f>
        <v>Indefinit 2.- Temps parcial</v>
      </c>
      <c r="AQ3" s="21">
        <v>2</v>
      </c>
      <c r="AR3" s="21">
        <f>contacte!E7</f>
        <v>23</v>
      </c>
      <c r="AS3" s="21" t="str">
        <f>contacte!B7</f>
        <v>Ofegament, quedar sepultat, quedar envoltat</v>
      </c>
      <c r="AT3" s="21" t="str">
        <f>contacte!A7</f>
        <v>20</v>
      </c>
      <c r="AU3" s="21">
        <f>llocW!C6</f>
        <v>183</v>
      </c>
      <c r="AV3" s="21" t="str">
        <f>llocW!B6</f>
        <v>Obres, construcció, pedrera, mina a cel obert</v>
      </c>
      <c r="AW3" s="21" t="str">
        <f>llocW!A6</f>
        <v>20</v>
      </c>
      <c r="AX3" s="21">
        <f>treball!C6</f>
        <v>113</v>
      </c>
      <c r="AY3" s="21" t="str">
        <f>treball!B6</f>
        <v>Feines de moviments de terres, construcció, manteniment, demolició</v>
      </c>
      <c r="AZ3" s="21" t="str">
        <f>treball!A6</f>
        <v>20</v>
      </c>
      <c r="BA3" s="21">
        <f>desv!C6</f>
        <v>2</v>
      </c>
      <c r="BB3" s="21" t="str">
        <f>desv!B6</f>
        <v>Problema elèctric causat per fallida en la instal·lació - que provoca un contacte indirecte</v>
      </c>
      <c r="BC3" s="21" t="str">
        <f>desv!A6</f>
        <v>11</v>
      </c>
      <c r="BD3" s="21">
        <f>lesió!C6</f>
        <v>479</v>
      </c>
      <c r="BE3" s="21" t="str">
        <f>lesió!B6</f>
        <v>Fractura d'ossos</v>
      </c>
      <c r="BF3" s="21" t="str">
        <f>lesió!A6</f>
        <v>20</v>
      </c>
      <c r="BG3" s="21">
        <f>P.cos!C6</f>
        <v>440</v>
      </c>
      <c r="BH3" s="21" t="str">
        <f>P.cos!B6</f>
        <v>Coll, columna i vèrtebres cervicals</v>
      </c>
      <c r="BI3" s="21" t="str">
        <f>P.cos!A6</f>
        <v>20</v>
      </c>
      <c r="BJ3" s="21">
        <f>pais!C6</f>
        <v>1</v>
      </c>
      <c r="BK3" s="21" t="str">
        <f>pais!B6</f>
        <v>Albània</v>
      </c>
      <c r="BL3" s="35" t="str">
        <f>pais!A6</f>
        <v>008</v>
      </c>
    </row>
    <row r="4" spans="1:64">
      <c r="A4" s="21">
        <f>municipi!C7</f>
        <v>94</v>
      </c>
      <c r="B4" s="21" t="str">
        <f>municipi!B7</f>
        <v>Alcúdia</v>
      </c>
      <c r="C4" s="33">
        <f>municipi!A7</f>
        <v>7003</v>
      </c>
      <c r="D4" s="21">
        <v>2999999</v>
      </c>
      <c r="E4" s="21">
        <v>3</v>
      </c>
      <c r="F4" s="21">
        <v>4000000</v>
      </c>
      <c r="J4" s="21">
        <f>lloc!B8</f>
        <v>730</v>
      </c>
      <c r="K4" s="21" t="str">
        <f>lloc!A8</f>
        <v>4.-A un altre C.T.</v>
      </c>
      <c r="L4" s="21">
        <v>4</v>
      </c>
      <c r="M4" s="21">
        <f>edat!D8</f>
        <v>992</v>
      </c>
      <c r="N4" s="21" t="str">
        <f>edat!A8</f>
        <v>3.-25-29</v>
      </c>
      <c r="O4" s="21">
        <v>3</v>
      </c>
      <c r="P4" s="21">
        <f>antiguitat!D8</f>
        <v>1019</v>
      </c>
      <c r="Q4" s="21" t="str">
        <f>antiguitat!A8</f>
        <v>3.- 4-6 mesos</v>
      </c>
      <c r="R4" s="21">
        <v>3</v>
      </c>
      <c r="S4" s="21">
        <f>activitat!E8</f>
        <v>55</v>
      </c>
      <c r="T4" s="21" t="str">
        <f>activitat!B8</f>
        <v>Venda de recanvis i accessoris de vehicles de motor</v>
      </c>
      <c r="U4" s="21" t="str">
        <f>activitat!A8</f>
        <v>453</v>
      </c>
      <c r="V4" s="21">
        <f>ocupació!E8</f>
        <v>1</v>
      </c>
      <c r="W4" s="21" t="str">
        <f>ocupació!B8</f>
        <v>Directors de producció i operacions</v>
      </c>
      <c r="X4" s="21" t="str">
        <f>ocupació!A8</f>
        <v>13</v>
      </c>
      <c r="Y4" s="21">
        <f>actfis!C7</f>
        <v>28</v>
      </c>
      <c r="Z4" s="21" t="str">
        <f>actfis!B7</f>
        <v>Alimentar la màquina, buidar la màquina</v>
      </c>
      <c r="AA4" s="21" t="str">
        <f>actfis!A7</f>
        <v>12</v>
      </c>
      <c r="AB4" s="21">
        <f>plantilla!B7</f>
        <v>1118</v>
      </c>
      <c r="AC4" s="21" t="str">
        <f>plantilla!A7</f>
        <v>3.-50-99 T.</v>
      </c>
      <c r="AD4" s="21">
        <v>3</v>
      </c>
      <c r="AE4" s="21">
        <f>'mes AT'!C7</f>
        <v>748</v>
      </c>
      <c r="AF4" s="21" t="str">
        <f>'mes AT'!B7</f>
        <v>Març</v>
      </c>
      <c r="AG4" s="21" t="str">
        <f>'mes AT'!A7</f>
        <v>3</v>
      </c>
      <c r="AH4" s="21">
        <f>dia!C7</f>
        <v>1591</v>
      </c>
      <c r="AI4" s="21" t="str">
        <f>dia!B7</f>
        <v>Dimecres</v>
      </c>
      <c r="AJ4" s="21" t="str">
        <f>dia!A7</f>
        <v>3</v>
      </c>
      <c r="AK4" s="22">
        <f>'hora dia'!B7</f>
        <v>71</v>
      </c>
      <c r="AL4" s="34">
        <f>'hora dia'!A7</f>
        <v>3</v>
      </c>
      <c r="AM4" s="21">
        <f>'hora W'!B7</f>
        <v>1559</v>
      </c>
      <c r="AN4" s="21">
        <v>3</v>
      </c>
      <c r="AO4" s="21">
        <f>contracte!E8</f>
        <v>1788</v>
      </c>
      <c r="AP4" s="21" t="str">
        <f>CONCATENATE("Indefinit ",contracte!B8)</f>
        <v>Indefinit 3.- Fix/discontinu</v>
      </c>
      <c r="AQ4" s="21">
        <v>3</v>
      </c>
      <c r="AR4" s="21">
        <f>contacte!E8</f>
        <v>2718</v>
      </c>
      <c r="AS4" s="21" t="str">
        <f>contacte!B8</f>
        <v xml:space="preserve">Aixafament sobre o contra un objecte immòbil </v>
      </c>
      <c r="AT4" s="21" t="str">
        <f>contacte!A8</f>
        <v>30</v>
      </c>
      <c r="AU4" s="21">
        <f>llocW!C7</f>
        <v>271</v>
      </c>
      <c r="AV4" s="21" t="str">
        <f>llocW!B7</f>
        <v>Llocs agrícoles, de cria d'animals, de piscicultura, zona forestal</v>
      </c>
      <c r="AW4" s="21" t="str">
        <f>llocW!A7</f>
        <v>30</v>
      </c>
      <c r="AX4" s="21">
        <f>treball!C7</f>
        <v>325</v>
      </c>
      <c r="AY4" s="21" t="str">
        <f>treball!B7</f>
        <v>Feines de tipus agrícola, forestal, hortícola, piscícola, amb animals vius</v>
      </c>
      <c r="AZ4" s="21" t="str">
        <f>treball!A7</f>
        <v>30</v>
      </c>
      <c r="BA4" s="21">
        <f>desv!C7</f>
        <v>2</v>
      </c>
      <c r="BB4" s="21" t="str">
        <f>desv!B7</f>
        <v>Problema elèctric - que provoca un contacte directe</v>
      </c>
      <c r="BC4" s="21" t="str">
        <f>desv!A7</f>
        <v>12</v>
      </c>
      <c r="BD4" s="21">
        <f>lesió!C7</f>
        <v>4363</v>
      </c>
      <c r="BE4" s="21" t="str">
        <f>lesió!B7</f>
        <v>Dislocacions, esquinços i torçades</v>
      </c>
      <c r="BF4" s="21" t="str">
        <f>lesió!A7</f>
        <v>30</v>
      </c>
      <c r="BG4" s="21">
        <f>P.cos!C7</f>
        <v>1569</v>
      </c>
      <c r="BH4" s="21" t="str">
        <f>P.cos!B7</f>
        <v>Esquena, columna i vèrtebres dorsolumbars</v>
      </c>
      <c r="BI4" s="21" t="str">
        <f>P.cos!A7</f>
        <v>30</v>
      </c>
      <c r="BJ4" s="21">
        <f>pais!C7</f>
        <v>0</v>
      </c>
      <c r="BK4" s="21" t="str">
        <f>pais!B7</f>
        <v>Antàrtida</v>
      </c>
      <c r="BL4" s="35" t="str">
        <f>pais!A7</f>
        <v>010</v>
      </c>
    </row>
    <row r="5" spans="1:64">
      <c r="A5" s="21">
        <f>municipi!C8</f>
        <v>9</v>
      </c>
      <c r="B5" s="21" t="str">
        <f>municipi!B8</f>
        <v>Algaida</v>
      </c>
      <c r="C5" s="33">
        <f>municipi!A8</f>
        <v>7004</v>
      </c>
      <c r="D5" s="21">
        <v>3999999</v>
      </c>
      <c r="E5" s="21">
        <v>4</v>
      </c>
      <c r="F5" s="21">
        <v>5000000</v>
      </c>
      <c r="G5" s="25">
        <f>SUM(G2:G3)</f>
        <v>9489</v>
      </c>
      <c r="J5" s="21">
        <f>lloc!B9</f>
        <v>0</v>
      </c>
      <c r="K5" s="21" t="str">
        <f>lloc!A9</f>
        <v>9.-Altres</v>
      </c>
      <c r="L5" s="21">
        <v>9</v>
      </c>
      <c r="M5" s="21">
        <f>edat!D9</f>
        <v>1044</v>
      </c>
      <c r="N5" s="21" t="str">
        <f>edat!A9</f>
        <v>4.-30-34</v>
      </c>
      <c r="O5" s="21">
        <v>4</v>
      </c>
      <c r="P5" s="21">
        <f>antiguitat!D9</f>
        <v>1077</v>
      </c>
      <c r="Q5" s="21" t="str">
        <f>antiguitat!A9</f>
        <v>4.- 7 mesos-1 any</v>
      </c>
      <c r="R5" s="21">
        <v>4</v>
      </c>
      <c r="S5" s="21">
        <f>activitat!E9</f>
        <v>21</v>
      </c>
      <c r="T5" s="21" t="str">
        <f>activitat!B9</f>
        <v>Venda, manteniment i reparació de motocicletes i dels seus recanvis i accessoris</v>
      </c>
      <c r="U5" s="21" t="str">
        <f>activitat!A9</f>
        <v>454</v>
      </c>
      <c r="V5" s="21">
        <f>ocupació!E9</f>
        <v>13</v>
      </c>
      <c r="W5" s="21" t="str">
        <f>ocupació!B9</f>
        <v>Directors i gerents d'empreses d'allotjament, restauració i comerç</v>
      </c>
      <c r="X5" s="21" t="str">
        <f>ocupació!A9</f>
        <v>14</v>
      </c>
      <c r="Y5" s="21">
        <f>actfis!C8</f>
        <v>66</v>
      </c>
      <c r="Z5" s="21" t="str">
        <f>actfis!B8</f>
        <v>Vigilar la màquina, fer funcionar / conduir la màquina</v>
      </c>
      <c r="AA5" s="21" t="str">
        <f>actfis!A8</f>
        <v>13</v>
      </c>
      <c r="AB5" s="21">
        <f>plantilla!B8</f>
        <v>2411</v>
      </c>
      <c r="AC5" s="21" t="str">
        <f>plantilla!A8</f>
        <v>4.-100-499 T.</v>
      </c>
      <c r="AD5" s="21">
        <v>4</v>
      </c>
      <c r="AE5" s="21">
        <f>'mes AT'!C8</f>
        <v>708</v>
      </c>
      <c r="AF5" s="21" t="str">
        <f>'mes AT'!B8</f>
        <v>Abril</v>
      </c>
      <c r="AG5" s="21" t="str">
        <f>'mes AT'!A8</f>
        <v>4</v>
      </c>
      <c r="AH5" s="21">
        <f>dia!C8</f>
        <v>1579</v>
      </c>
      <c r="AI5" s="21" t="str">
        <f>dia!B8</f>
        <v>Dijous</v>
      </c>
      <c r="AJ5" s="21" t="str">
        <f>dia!A8</f>
        <v>4</v>
      </c>
      <c r="AK5" s="22">
        <f>'hora dia'!B8</f>
        <v>72</v>
      </c>
      <c r="AL5" s="34">
        <f>'hora dia'!A8</f>
        <v>4</v>
      </c>
      <c r="AM5" s="21">
        <f>'hora W'!B8</f>
        <v>1379</v>
      </c>
      <c r="AN5" s="21">
        <v>4</v>
      </c>
      <c r="AO5" s="21">
        <f>contracte!E10</f>
        <v>1523</v>
      </c>
      <c r="AP5" s="21" t="str">
        <f>CONCATENATE("Temporal ",contracte!B10)</f>
        <v>Temporal 4.- Durada determinada temps comp.</v>
      </c>
      <c r="AQ5" s="21">
        <v>4</v>
      </c>
      <c r="AR5" s="21">
        <f>contacte!E9</f>
        <v>1658</v>
      </c>
      <c r="AS5" s="21" t="str">
        <f>contacte!B9</f>
        <v>Xoc o cop, col∙lisió, contra un objecte en moviment</v>
      </c>
      <c r="AT5" s="21" t="str">
        <f>contacte!A9</f>
        <v>40</v>
      </c>
      <c r="AU5" s="21">
        <f>llocW!C8</f>
        <v>2097</v>
      </c>
      <c r="AV5" s="21" t="str">
        <f>llocW!B8</f>
        <v>Llocs d'activitats terciàries, oficines, àrees d'oci</v>
      </c>
      <c r="AW5" s="21" t="str">
        <f>llocW!A8</f>
        <v>40</v>
      </c>
      <c r="AX5" s="21">
        <f>treball!C8</f>
        <v>2981</v>
      </c>
      <c r="AY5" s="21" t="str">
        <f>treball!B8</f>
        <v>Activitats de serveis a empreses o a persones i treballs intel·lectuals</v>
      </c>
      <c r="AZ5" s="21" t="str">
        <f>treball!A8</f>
        <v>40</v>
      </c>
      <c r="BA5" s="21">
        <f>desv!C8</f>
        <v>3</v>
      </c>
      <c r="BB5" s="21" t="str">
        <f>desv!B8</f>
        <v>Explosió</v>
      </c>
      <c r="BC5" s="21" t="str">
        <f>desv!A8</f>
        <v>13</v>
      </c>
      <c r="BD5" s="21">
        <f>lesió!C8</f>
        <v>9</v>
      </c>
      <c r="BE5" s="21" t="str">
        <f>lesió!B8</f>
        <v>Amputacions traumàtiques, pèrdua de parts del cos</v>
      </c>
      <c r="BF5" s="21" t="str">
        <f>lesió!A8</f>
        <v>40</v>
      </c>
      <c r="BG5" s="21">
        <f>P.cos!C8</f>
        <v>425</v>
      </c>
      <c r="BH5" s="21" t="str">
        <f>P.cos!B8</f>
        <v>Tronc i òrgans interns</v>
      </c>
      <c r="BI5" s="21" t="str">
        <f>P.cos!A8</f>
        <v>40</v>
      </c>
      <c r="BJ5" s="21">
        <f>pais!C8</f>
        <v>10</v>
      </c>
      <c r="BK5" s="21" t="str">
        <f>pais!B8</f>
        <v>Argèlia</v>
      </c>
      <c r="BL5" s="35" t="str">
        <f>pais!A8</f>
        <v>012</v>
      </c>
    </row>
    <row r="6" spans="1:64">
      <c r="A6" s="21">
        <f>municipi!C9</f>
        <v>45</v>
      </c>
      <c r="B6" s="21" t="str">
        <f>municipi!B9</f>
        <v>Andratx</v>
      </c>
      <c r="C6" s="33">
        <f>municipi!A9</f>
        <v>7005</v>
      </c>
      <c r="D6" s="21">
        <v>4999999</v>
      </c>
      <c r="E6" s="21">
        <v>5</v>
      </c>
      <c r="F6" s="21">
        <v>6000000</v>
      </c>
      <c r="M6" s="21">
        <f>edat!D10</f>
        <v>1077</v>
      </c>
      <c r="N6" s="21" t="str">
        <f>edat!A10</f>
        <v>5.-35-39</v>
      </c>
      <c r="O6" s="21">
        <v>5</v>
      </c>
      <c r="P6" s="21">
        <f>antiguitat!D10</f>
        <v>1678</v>
      </c>
      <c r="Q6" s="21" t="str">
        <f>antiguitat!A10</f>
        <v>5.- 1-3 anys</v>
      </c>
      <c r="R6" s="21">
        <v>5</v>
      </c>
      <c r="S6" s="21">
        <f>activitat!E10</f>
        <v>55</v>
      </c>
      <c r="T6" s="21" t="str">
        <f>activitat!B10</f>
        <v>Intermediaris del comerç</v>
      </c>
      <c r="U6" s="21" t="str">
        <f>activitat!A10</f>
        <v>461</v>
      </c>
      <c r="V6" s="21">
        <f>ocupació!E10</f>
        <v>17</v>
      </c>
      <c r="W6" s="21" t="str">
        <f>ocupació!B10</f>
        <v>Directors i gerents d'altres empreses de serveis ncaa</v>
      </c>
      <c r="X6" s="21" t="str">
        <f>ocupació!A10</f>
        <v>15</v>
      </c>
      <c r="Y6" s="21">
        <f>actfis!C9</f>
        <v>34</v>
      </c>
      <c r="Z6" s="21" t="str">
        <f>actfis!B9</f>
        <v>Altres activitats físiques del grup 10</v>
      </c>
      <c r="AA6" s="21" t="str">
        <f>actfis!A9</f>
        <v>19</v>
      </c>
      <c r="AB6" s="21">
        <f>plantilla!B9</f>
        <v>767</v>
      </c>
      <c r="AC6" s="21" t="str">
        <f>plantilla!A9</f>
        <v>5.-500-999 T.</v>
      </c>
      <c r="AD6" s="21">
        <v>5</v>
      </c>
      <c r="AE6" s="21">
        <f>'mes AT'!C9</f>
        <v>893</v>
      </c>
      <c r="AF6" s="21" t="str">
        <f>'mes AT'!B9</f>
        <v>Maig</v>
      </c>
      <c r="AG6" s="21" t="str">
        <f>'mes AT'!A9</f>
        <v>5</v>
      </c>
      <c r="AH6" s="21">
        <f>dia!C9</f>
        <v>1490</v>
      </c>
      <c r="AI6" s="21" t="str">
        <f>dia!B9</f>
        <v>Divendres</v>
      </c>
      <c r="AJ6" s="21" t="str">
        <f>dia!A9</f>
        <v>5</v>
      </c>
      <c r="AK6" s="22">
        <f>'hora dia'!B9</f>
        <v>69</v>
      </c>
      <c r="AL6" s="34">
        <f>'hora dia'!A9</f>
        <v>5</v>
      </c>
      <c r="AM6" s="21">
        <f>'hora W'!B9</f>
        <v>913</v>
      </c>
      <c r="AN6" s="21">
        <v>5</v>
      </c>
      <c r="AO6" s="21">
        <f>contracte!E11</f>
        <v>181</v>
      </c>
      <c r="AP6" s="21" t="str">
        <f>CONCATENATE("Temporal ",contracte!B11)</f>
        <v>Temporal 5.- Temps complet</v>
      </c>
      <c r="AQ6" s="21">
        <v>5</v>
      </c>
      <c r="AR6" s="21">
        <f>contacte!E10</f>
        <v>602</v>
      </c>
      <c r="AS6" s="21" t="str">
        <f>contacte!B10</f>
        <v>Contacte amb un agent material tallant, punxant, dur, rugós </v>
      </c>
      <c r="AT6" s="21" t="str">
        <f>contacte!A10</f>
        <v>50</v>
      </c>
      <c r="AU6" s="21">
        <f>llocW!C9</f>
        <v>1559</v>
      </c>
      <c r="AV6" s="21" t="str">
        <f>llocW!B9</f>
        <v>Centres sanitaris</v>
      </c>
      <c r="AW6" s="21" t="str">
        <f>llocW!A9</f>
        <v>50</v>
      </c>
      <c r="AX6" s="21">
        <f>treball!C9</f>
        <v>2577</v>
      </c>
      <c r="AY6" s="21" t="str">
        <f>treball!B9</f>
        <v>Feines relacionades amb les codificades anteriorment</v>
      </c>
      <c r="AZ6" s="21" t="str">
        <f>treball!A9</f>
        <v>50</v>
      </c>
      <c r="BA6" s="21">
        <f>desv!C9</f>
        <v>9</v>
      </c>
      <c r="BB6" s="21" t="str">
        <f>desv!B9</f>
        <v>Incendi, foc</v>
      </c>
      <c r="BC6" s="21" t="str">
        <f>desv!A9</f>
        <v>14</v>
      </c>
      <c r="BD6" s="21">
        <f>lesió!C9</f>
        <v>737</v>
      </c>
      <c r="BE6" s="21" t="str">
        <f>lesió!B9</f>
        <v>Commocions, traumatismes interns</v>
      </c>
      <c r="BF6" s="21" t="str">
        <f>lesió!A9</f>
        <v>50</v>
      </c>
      <c r="BG6" s="21">
        <f>P.cos!C9</f>
        <v>2880</v>
      </c>
      <c r="BH6" s="21" t="str">
        <f>P.cos!B9</f>
        <v>Membres superiors</v>
      </c>
      <c r="BI6" s="21" t="str">
        <f>P.cos!A9</f>
        <v>50</v>
      </c>
      <c r="BJ6" s="21">
        <f>pais!C9</f>
        <v>0</v>
      </c>
      <c r="BK6" s="21" t="str">
        <f>pais!B9</f>
        <v xml:space="preserve">Samoa </v>
      </c>
      <c r="BL6" s="35" t="str">
        <f>pais!A9</f>
        <v>016</v>
      </c>
    </row>
    <row r="7" spans="1:64">
      <c r="A7" s="21">
        <f>municipi!C10</f>
        <v>21</v>
      </c>
      <c r="B7" s="21" t="str">
        <f>municipi!B10</f>
        <v>Artà</v>
      </c>
      <c r="C7" s="33">
        <f>municipi!A10</f>
        <v>7006</v>
      </c>
      <c r="D7" s="21">
        <v>5999999</v>
      </c>
      <c r="E7" s="21">
        <v>6</v>
      </c>
      <c r="F7" s="21">
        <v>7000000</v>
      </c>
      <c r="J7" s="25">
        <f>SUM(J2:J5)</f>
        <v>9489</v>
      </c>
      <c r="M7" s="21">
        <f>edat!D11</f>
        <v>1188</v>
      </c>
      <c r="N7" s="21" t="str">
        <f>edat!A11</f>
        <v>6.-40-44</v>
      </c>
      <c r="O7" s="21">
        <v>6</v>
      </c>
      <c r="P7" s="21">
        <f>antiguitat!D11</f>
        <v>839</v>
      </c>
      <c r="Q7" s="21" t="str">
        <f>antiguitat!A11</f>
        <v>6.- 3-5 anys</v>
      </c>
      <c r="R7" s="21">
        <v>6</v>
      </c>
      <c r="S7" s="21">
        <f>activitat!E11</f>
        <v>11</v>
      </c>
      <c r="T7" s="21" t="str">
        <f>activitat!B11</f>
        <v>Comerç a l’engròs de matèries primes agràries i d’animals vius</v>
      </c>
      <c r="U7" s="21" t="str">
        <f>activitat!A11</f>
        <v>462</v>
      </c>
      <c r="V7" s="21">
        <f>ocupació!E11</f>
        <v>0</v>
      </c>
      <c r="W7" s="21" t="str">
        <f>ocupació!B11</f>
        <v>Tècnics i professionals científics i intel·lectuals</v>
      </c>
      <c r="X7" s="21" t="str">
        <f>ocupació!A11</f>
        <v>20</v>
      </c>
      <c r="Y7" s="21">
        <f>actfis!C10</f>
        <v>0</v>
      </c>
      <c r="Z7" s="21" t="str">
        <f>actfis!B10</f>
        <v>Feines amb eines manuals - sense especificar</v>
      </c>
      <c r="AA7" s="21" t="str">
        <f>actfis!A10</f>
        <v>20</v>
      </c>
      <c r="AB7" s="21">
        <f>plantilla!B10</f>
        <v>1164</v>
      </c>
      <c r="AC7" s="21" t="str">
        <f>plantilla!A10</f>
        <v>6.-&gt; 999 T.</v>
      </c>
      <c r="AD7" s="21">
        <v>6</v>
      </c>
      <c r="AE7" s="21">
        <f>'mes AT'!C10</f>
        <v>967</v>
      </c>
      <c r="AF7" s="21" t="str">
        <f>'mes AT'!B10</f>
        <v>Juny</v>
      </c>
      <c r="AG7" s="21" t="str">
        <f>'mes AT'!A10</f>
        <v>6</v>
      </c>
      <c r="AH7" s="21">
        <f>dia!C10</f>
        <v>742</v>
      </c>
      <c r="AI7" s="21" t="str">
        <f>dia!B10</f>
        <v>Dissabte</v>
      </c>
      <c r="AJ7" s="21" t="str">
        <f>dia!A10</f>
        <v>6</v>
      </c>
      <c r="AK7" s="22">
        <f>'hora dia'!B10</f>
        <v>127</v>
      </c>
      <c r="AL7" s="34">
        <f>'hora dia'!A10</f>
        <v>6</v>
      </c>
      <c r="AM7" s="21">
        <f>'hora W'!B10</f>
        <v>795</v>
      </c>
      <c r="AN7" s="21">
        <v>6</v>
      </c>
      <c r="AO7" s="21">
        <f>contracte!E12</f>
        <v>0</v>
      </c>
      <c r="AP7" s="21" t="str">
        <f>CONCATENATE("Temporal ",contracte!B12)</f>
        <v>Temporal 6.- Durada determinada temps parcial</v>
      </c>
      <c r="AQ7" s="21">
        <v>6</v>
      </c>
      <c r="AR7" s="21">
        <f>contacte!E11</f>
        <v>245</v>
      </c>
      <c r="AS7" s="21" t="str">
        <f>contacte!B11</f>
        <v>Quedar atrapat, ser aixafat, sofrir una amputació </v>
      </c>
      <c r="AT7" s="21" t="str">
        <f>contacte!A11</f>
        <v>60</v>
      </c>
      <c r="AU7" s="21">
        <f>llocW!C10</f>
        <v>2071</v>
      </c>
      <c r="AV7" s="21" t="str">
        <f>llocW!B10</f>
        <v>Llocs públics</v>
      </c>
      <c r="AW7" s="21" t="str">
        <f>llocW!A10</f>
        <v>60</v>
      </c>
      <c r="AX7" s="21">
        <f>treball!C10</f>
        <v>1309</v>
      </c>
      <c r="AY7" s="21" t="str">
        <f>treball!B10</f>
        <v>Circulació, activitats esportives i artístiques</v>
      </c>
      <c r="AZ7" s="21" t="str">
        <f>treball!A10</f>
        <v>60</v>
      </c>
      <c r="BA7" s="21">
        <f>desv!C10</f>
        <v>10</v>
      </c>
      <c r="BB7" s="21" t="str">
        <f>desv!B10</f>
        <v>D'altres desviacions del grup 10</v>
      </c>
      <c r="BC7" s="21" t="str">
        <f>desv!A10</f>
        <v>19</v>
      </c>
      <c r="BD7" s="21">
        <f>lesió!C10</f>
        <v>98</v>
      </c>
      <c r="BE7" s="21" t="str">
        <f>lesió!B10</f>
        <v>Cremades, escaldades i congelacions</v>
      </c>
      <c r="BF7" s="21" t="str">
        <f>lesió!A10</f>
        <v>60</v>
      </c>
      <c r="BG7" s="21">
        <f>P.cos!C10</f>
        <v>2842</v>
      </c>
      <c r="BH7" s="21" t="str">
        <f>P.cos!B10</f>
        <v>Membres inferiors</v>
      </c>
      <c r="BI7" s="21" t="str">
        <f>P.cos!A10</f>
        <v>60</v>
      </c>
      <c r="BJ7" s="21">
        <f>pais!C10</f>
        <v>1</v>
      </c>
      <c r="BK7" s="21" t="str">
        <f>pais!B10</f>
        <v>Andorra</v>
      </c>
      <c r="BL7" s="35" t="str">
        <f>pais!A10</f>
        <v>020</v>
      </c>
    </row>
    <row r="8" spans="1:64">
      <c r="A8" s="21">
        <f>municipi!C11</f>
        <v>10</v>
      </c>
      <c r="B8" s="21" t="str">
        <f>municipi!B11</f>
        <v>Banyalbufar</v>
      </c>
      <c r="C8" s="33">
        <f>municipi!A11</f>
        <v>7007</v>
      </c>
      <c r="D8" s="21">
        <v>6999999</v>
      </c>
      <c r="E8" s="21">
        <v>7</v>
      </c>
      <c r="F8" s="21">
        <v>8000000</v>
      </c>
      <c r="M8" s="21">
        <f>edat!D12</f>
        <v>1308</v>
      </c>
      <c r="N8" s="21" t="str">
        <f>edat!A12</f>
        <v>7.-45-49</v>
      </c>
      <c r="O8" s="21">
        <v>7</v>
      </c>
      <c r="P8" s="21">
        <f>antiguitat!D12</f>
        <v>1091</v>
      </c>
      <c r="Q8" s="21" t="str">
        <f>antiguitat!A12</f>
        <v>7.- 5-10 anys</v>
      </c>
      <c r="R8" s="21">
        <v>7</v>
      </c>
      <c r="S8" s="21">
        <f>activitat!E12</f>
        <v>456</v>
      </c>
      <c r="T8" s="21" t="str">
        <f>activitat!B12</f>
        <v>Comerç a l’engròs de productes alimentaris, begudes i tabac</v>
      </c>
      <c r="U8" s="236" t="str">
        <f>activitat!A12</f>
        <v>463</v>
      </c>
      <c r="V8" s="21">
        <f>ocupació!E12</f>
        <v>386</v>
      </c>
      <c r="W8" s="21" t="str">
        <f>ocupació!B12</f>
        <v>Professionals de la salut</v>
      </c>
      <c r="X8" s="21" t="str">
        <f>ocupació!A12</f>
        <v>21</v>
      </c>
      <c r="Y8" s="21">
        <f>actfis!C11</f>
        <v>401</v>
      </c>
      <c r="Z8" s="21" t="str">
        <f>actfis!B11</f>
        <v>Treballar amb eines manuals sense motor</v>
      </c>
      <c r="AA8" s="21" t="str">
        <f>actfis!A11</f>
        <v>21</v>
      </c>
      <c r="AB8" s="21">
        <f>plantilla!B11</f>
        <v>325</v>
      </c>
      <c r="AC8" s="21" t="str">
        <f>plantilla!A11</f>
        <v>7.-Altres</v>
      </c>
      <c r="AD8" s="21">
        <v>7</v>
      </c>
      <c r="AE8" s="21">
        <f>'mes AT'!C11</f>
        <v>1047</v>
      </c>
      <c r="AF8" s="21" t="str">
        <f>'mes AT'!B11</f>
        <v>Juliol</v>
      </c>
      <c r="AG8" s="21" t="str">
        <f>'mes AT'!A11</f>
        <v>7</v>
      </c>
      <c r="AH8" s="21">
        <f>dia!C11</f>
        <v>552</v>
      </c>
      <c r="AI8" s="21" t="str">
        <f>dia!B11</f>
        <v>Diumenge</v>
      </c>
      <c r="AJ8" s="21" t="str">
        <f>dia!A11</f>
        <v>7</v>
      </c>
      <c r="AK8" s="22">
        <f>'hora dia'!B11</f>
        <v>290</v>
      </c>
      <c r="AL8" s="34">
        <f>'hora dia'!A11</f>
        <v>7</v>
      </c>
      <c r="AM8" s="21">
        <f>'hora W'!B11</f>
        <v>681</v>
      </c>
      <c r="AN8" s="21">
        <v>7</v>
      </c>
      <c r="AO8" s="21">
        <f>contracte!E13</f>
        <v>0</v>
      </c>
      <c r="AP8" s="21" t="str">
        <f>CONCATENATE("Temporal ",contracte!B13)</f>
        <v>Temporal 7.- Temps parcial</v>
      </c>
      <c r="AQ8" s="21">
        <v>7</v>
      </c>
      <c r="AR8" s="21">
        <f>contacte!E12</f>
        <v>3298</v>
      </c>
      <c r="AS8" s="21" t="str">
        <f>contacte!B12</f>
        <v>Sobreesforç físic, trauma psíquic, exposició a radiacions, renou, llum o pressió</v>
      </c>
      <c r="AT8" s="21" t="str">
        <f>contacte!A12</f>
        <v>70</v>
      </c>
      <c r="AU8" s="21">
        <f>llocW!C11</f>
        <v>683</v>
      </c>
      <c r="AV8" s="21" t="str">
        <f>llocW!B11</f>
        <v>Domicilis</v>
      </c>
      <c r="AW8" s="21" t="str">
        <f>llocW!A11</f>
        <v>70</v>
      </c>
      <c r="AX8" s="21">
        <f>treball!C11</f>
        <v>228</v>
      </c>
      <c r="AY8" s="21" t="str">
        <f>treball!B11</f>
        <v>Altres</v>
      </c>
      <c r="AZ8" s="21" t="str">
        <f>treball!A11</f>
        <v>99</v>
      </c>
      <c r="BA8" s="21">
        <f>desv!C11</f>
        <v>0</v>
      </c>
      <c r="BB8" s="21" t="str">
        <f>desv!B11</f>
        <v>Desviació per desbordament,capgirada, fuita, vessament, vaporització, emanació - sense especificar</v>
      </c>
      <c r="BC8" s="21" t="str">
        <f>desv!A11</f>
        <v>20</v>
      </c>
      <c r="BD8" s="21">
        <f>lesió!C11</f>
        <v>382</v>
      </c>
      <c r="BE8" s="21" t="str">
        <f>lesió!B11</f>
        <v>Enverinaments i infeccions</v>
      </c>
      <c r="BF8" s="21" t="str">
        <f>lesió!A11</f>
        <v>70</v>
      </c>
      <c r="BG8" s="21">
        <f>P.cos!C11</f>
        <v>884</v>
      </c>
      <c r="BH8" s="21" t="str">
        <f>P.cos!B11</f>
        <v>Tot el cos, múltiples parts afectades</v>
      </c>
      <c r="BI8" s="21" t="str">
        <f>P.cos!A11</f>
        <v>70</v>
      </c>
      <c r="BJ8" s="21">
        <f>pais!C11</f>
        <v>0</v>
      </c>
      <c r="BK8" s="21" t="str">
        <f>pais!B11</f>
        <v>Angola</v>
      </c>
      <c r="BL8" s="35" t="str">
        <f>pais!A11</f>
        <v>024</v>
      </c>
    </row>
    <row r="9" spans="1:64">
      <c r="A9" s="21">
        <f>municipi!C12</f>
        <v>43</v>
      </c>
      <c r="B9" s="21" t="str">
        <f>municipi!B12</f>
        <v>Binissalem</v>
      </c>
      <c r="C9" s="33">
        <f>municipi!A12</f>
        <v>7008</v>
      </c>
      <c r="D9" s="21">
        <v>7999999</v>
      </c>
      <c r="E9" s="21">
        <v>8</v>
      </c>
      <c r="F9" s="21">
        <v>9000000</v>
      </c>
      <c r="M9" s="21">
        <f>edat!D13</f>
        <v>1200</v>
      </c>
      <c r="N9" s="21" t="str">
        <f>edat!A13</f>
        <v>8.-50-54</v>
      </c>
      <c r="O9" s="21">
        <v>8</v>
      </c>
      <c r="P9" s="21">
        <f>antiguitat!D13</f>
        <v>1363</v>
      </c>
      <c r="Q9" s="21" t="str">
        <f>antiguitat!A13</f>
        <v>8- &gt;10 anys</v>
      </c>
      <c r="R9" s="21">
        <v>8</v>
      </c>
      <c r="S9" s="21">
        <f>activitat!E13</f>
        <v>74</v>
      </c>
      <c r="T9" s="21" t="str">
        <f>activitat!B13</f>
        <v>Comerç a l’engròs de productes d'ús domèstic</v>
      </c>
      <c r="U9" s="236" t="str">
        <f>activitat!A13</f>
        <v>464</v>
      </c>
      <c r="V9" s="21">
        <f>ocupació!E13</f>
        <v>71</v>
      </c>
      <c r="W9" s="21" t="str">
        <f>ocupació!B13</f>
        <v>Professionals de l'ensenyament infantil, primari, secundari i superior</v>
      </c>
      <c r="X9" s="21" t="str">
        <f>ocupació!A13</f>
        <v>22</v>
      </c>
      <c r="Y9" s="21">
        <f>actfis!C12</f>
        <v>162</v>
      </c>
      <c r="Z9" s="21" t="str">
        <f>actfis!B12</f>
        <v>Treballar amb eines manuals amb motor</v>
      </c>
      <c r="AA9" s="21" t="str">
        <f>actfis!A12</f>
        <v>22</v>
      </c>
      <c r="AE9" s="21">
        <f>'mes AT'!C12</f>
        <v>994</v>
      </c>
      <c r="AF9" s="21" t="str">
        <f>'mes AT'!B12</f>
        <v>Agost</v>
      </c>
      <c r="AG9" s="21" t="str">
        <f>'mes AT'!A12</f>
        <v>8</v>
      </c>
      <c r="AK9" s="22">
        <f>'hora dia'!B12</f>
        <v>990</v>
      </c>
      <c r="AL9" s="34">
        <f>'hora dia'!A12</f>
        <v>8</v>
      </c>
      <c r="AM9" s="21">
        <f>'hora W'!B12</f>
        <v>352</v>
      </c>
      <c r="AN9" s="21">
        <v>8</v>
      </c>
      <c r="AO9" s="21">
        <f>contracte!E14</f>
        <v>0</v>
      </c>
      <c r="AP9" s="21" t="str">
        <f>CONCATENATE("Temporal ",contracte!B14)</f>
        <v>Temporal 8.- Interinitat</v>
      </c>
      <c r="AQ9" s="21">
        <v>8</v>
      </c>
      <c r="AR9" s="21">
        <f>contacte!E13</f>
        <v>333</v>
      </c>
      <c r="AS9" s="21" t="str">
        <f>contacte!B13</f>
        <v>Mossegades, puntades de peu, picadures etc.</v>
      </c>
      <c r="AT9" s="21" t="str">
        <f>contacte!A13</f>
        <v>80</v>
      </c>
      <c r="AU9" s="21">
        <f>llocW!C12</f>
        <v>314</v>
      </c>
      <c r="AV9" s="21" t="str">
        <f>llocW!B12</f>
        <v>Llocs d'activitats esportives</v>
      </c>
      <c r="AW9" s="21" t="str">
        <f>llocW!A12</f>
        <v>80</v>
      </c>
      <c r="BA9" s="21">
        <f>desv!C12</f>
        <v>25</v>
      </c>
      <c r="BB9" s="21" t="str">
        <f>desv!B12</f>
        <v>En estat sòlid: desbordament, capgirada</v>
      </c>
      <c r="BC9" s="21" t="str">
        <f>desv!A12</f>
        <v>21</v>
      </c>
      <c r="BD9" s="21">
        <f>lesió!C12</f>
        <v>7</v>
      </c>
      <c r="BE9" s="21" t="str">
        <f>lesió!B12</f>
        <v>Ofegaments i asfíxies</v>
      </c>
      <c r="BF9" s="21" t="str">
        <f>lesió!A12</f>
        <v>80</v>
      </c>
      <c r="BG9" s="21">
        <f>P.cos!C12</f>
        <v>30</v>
      </c>
      <c r="BH9" s="21" t="str">
        <f>P.cos!B12</f>
        <v>Altres parts del cos</v>
      </c>
      <c r="BI9" s="21" t="str">
        <f>P.cos!A12</f>
        <v>99</v>
      </c>
      <c r="BJ9" s="21">
        <f>pais!C12</f>
        <v>0</v>
      </c>
      <c r="BK9" s="21" t="str">
        <f>pais!B12</f>
        <v>Antiga i Barbuda</v>
      </c>
      <c r="BL9" s="35" t="str">
        <f>pais!A12</f>
        <v>028</v>
      </c>
    </row>
    <row r="10" spans="1:64">
      <c r="A10" s="21">
        <f>municipi!C13</f>
        <v>4</v>
      </c>
      <c r="B10" s="21" t="str">
        <f>municipi!B13</f>
        <v>Búger</v>
      </c>
      <c r="C10" s="33">
        <f>municipi!A13</f>
        <v>7009</v>
      </c>
      <c r="D10" s="21">
        <v>8999999</v>
      </c>
      <c r="E10" s="21">
        <v>9</v>
      </c>
      <c r="F10" s="21">
        <v>10000000</v>
      </c>
      <c r="M10" s="21">
        <f>edat!D14</f>
        <v>905</v>
      </c>
      <c r="N10" s="21" t="str">
        <f>edat!A14</f>
        <v>9.-55-59</v>
      </c>
      <c r="O10" s="21">
        <v>9</v>
      </c>
      <c r="P10" s="25">
        <f>SUM(P2:P9)</f>
        <v>9489</v>
      </c>
      <c r="S10" s="21">
        <f>activitat!E14</f>
        <v>7</v>
      </c>
      <c r="T10" s="21" t="str">
        <f>activitat!B14</f>
        <v>Comerç a l’engròs d’equips per a les tecnologies de l'informació i les comunicacions</v>
      </c>
      <c r="U10" s="236" t="str">
        <f>activitat!A14</f>
        <v>465</v>
      </c>
      <c r="V10" s="21">
        <f>ocupació!E14</f>
        <v>33</v>
      </c>
      <c r="W10" s="21" t="str">
        <f>ocupació!B14</f>
        <v>Altres professors i professionals de l'ensenyament</v>
      </c>
      <c r="X10" s="21" t="str">
        <f>ocupació!A14</f>
        <v>23</v>
      </c>
      <c r="Y10" s="21">
        <f>actfis!C13</f>
        <v>41</v>
      </c>
      <c r="Z10" s="21" t="str">
        <f>actfis!B13</f>
        <v>D'altres activitats físiques del grup 20</v>
      </c>
      <c r="AA10" s="21" t="str">
        <f>actfis!A13</f>
        <v>29</v>
      </c>
      <c r="AB10" s="25">
        <f>SUM(AB2:AB8)</f>
        <v>9489</v>
      </c>
      <c r="AE10" s="21">
        <f>'mes AT'!C13</f>
        <v>918</v>
      </c>
      <c r="AF10" s="21" t="str">
        <f>'mes AT'!B13</f>
        <v>Setembre</v>
      </c>
      <c r="AG10" s="21" t="str">
        <f>'mes AT'!A13</f>
        <v>9</v>
      </c>
      <c r="AH10" s="25">
        <f>SUM(AH2:AH8)</f>
        <v>9489</v>
      </c>
      <c r="AK10" s="22">
        <f>'hora dia'!B13</f>
        <v>913</v>
      </c>
      <c r="AL10" s="34">
        <f>'hora dia'!A13</f>
        <v>9</v>
      </c>
      <c r="AM10" s="21">
        <f>'hora W'!B13</f>
        <v>53</v>
      </c>
      <c r="AN10" s="21">
        <v>9</v>
      </c>
      <c r="AO10" s="21">
        <f>contracte!E16</f>
        <v>331</v>
      </c>
      <c r="AP10" s="21" t="s">
        <v>668</v>
      </c>
      <c r="AQ10" s="21">
        <v>9</v>
      </c>
      <c r="AR10" s="21">
        <f>contacte!E14</f>
        <v>5</v>
      </c>
      <c r="AS10" s="21" t="str">
        <f>contacte!B14</f>
        <v>Infarts, vessaments cerebrals i altres patologies no traumàtiques</v>
      </c>
      <c r="AT10" s="21" t="str">
        <f>contacte!A14</f>
        <v>90</v>
      </c>
      <c r="AU10" s="21">
        <f>llocW!C13</f>
        <v>52</v>
      </c>
      <c r="AV10" s="21" t="str">
        <f>llocW!B13</f>
        <v>A l'aire, elevats</v>
      </c>
      <c r="AW10" s="21" t="str">
        <f>llocW!A13</f>
        <v>90</v>
      </c>
      <c r="AX10" s="25">
        <f>SUM(AX2:AX8)</f>
        <v>9489</v>
      </c>
      <c r="BA10" s="21">
        <f>desv!C13</f>
        <v>56</v>
      </c>
      <c r="BB10" s="21" t="str">
        <f>desv!B13</f>
        <v>En estat líquid: desbordament, fuita, esquitxadura, aspersió</v>
      </c>
      <c r="BC10" s="21" t="str">
        <f>desv!A13</f>
        <v>22</v>
      </c>
      <c r="BD10" s="21">
        <f>lesió!C13</f>
        <v>5</v>
      </c>
      <c r="BE10" s="21" t="str">
        <f>lesió!B13</f>
        <v>Efectes del renou, vibració i pressió</v>
      </c>
      <c r="BF10" s="21" t="str">
        <f>lesió!A13</f>
        <v>90</v>
      </c>
      <c r="BJ10" s="21">
        <f>pais!C13</f>
        <v>0</v>
      </c>
      <c r="BK10" s="21" t="str">
        <f>pais!B13</f>
        <v>Azerbaidjan</v>
      </c>
      <c r="BL10" s="35" t="str">
        <f>pais!A13</f>
        <v>031</v>
      </c>
    </row>
    <row r="11" spans="1:64">
      <c r="A11" s="21">
        <f>municipi!C14</f>
        <v>72</v>
      </c>
      <c r="B11" s="21" t="str">
        <f>municipi!B14</f>
        <v>Bunyola</v>
      </c>
      <c r="C11" s="33">
        <f>municipi!A14</f>
        <v>7010</v>
      </c>
      <c r="D11" s="21">
        <v>9999999</v>
      </c>
      <c r="E11" s="21">
        <v>10</v>
      </c>
      <c r="F11" s="21">
        <v>11000000</v>
      </c>
      <c r="M11" s="21">
        <f>edat!D15</f>
        <v>577</v>
      </c>
      <c r="N11" s="21" t="str">
        <f>edat!A15</f>
        <v>10.-60-64</v>
      </c>
      <c r="O11" s="21">
        <v>10</v>
      </c>
      <c r="S11" s="21">
        <f>activitat!E15</f>
        <v>75</v>
      </c>
      <c r="T11" s="21" t="str">
        <f>activitat!B15</f>
        <v>Comerç a l’engròs d’altra maquinària, equips i subministres</v>
      </c>
      <c r="U11" s="236" t="str">
        <f>activitat!A15</f>
        <v>466</v>
      </c>
      <c r="V11" s="21">
        <f>ocupació!E15</f>
        <v>17</v>
      </c>
      <c r="W11" s="21" t="str">
        <f>ocupació!B15</f>
        <v>Professionals de les ciències físiques, químiques, matemàtiques i de les enginyeries</v>
      </c>
      <c r="X11" s="21" t="str">
        <f>ocupació!A15</f>
        <v>24</v>
      </c>
      <c r="Y11" s="21">
        <f>actfis!C14</f>
        <v>0</v>
      </c>
      <c r="Z11" s="21" t="str">
        <f>actfis!B14</f>
        <v>Conduir/anar a bord d'un mitjà de transport - equip de càrrega - sense especificar</v>
      </c>
      <c r="AA11" s="21" t="str">
        <f>actfis!A14</f>
        <v>30</v>
      </c>
      <c r="AE11" s="21">
        <f>'mes AT'!C14</f>
        <v>828</v>
      </c>
      <c r="AF11" s="21" t="str">
        <f>'mes AT'!B14</f>
        <v>Octubre</v>
      </c>
      <c r="AG11" s="21" t="str">
        <f>'mes AT'!A14</f>
        <v>10</v>
      </c>
      <c r="AK11" s="22">
        <f>'hora dia'!B14</f>
        <v>1113</v>
      </c>
      <c r="AL11" s="34">
        <f>'hora dia'!A14</f>
        <v>10</v>
      </c>
      <c r="AM11" s="21">
        <f>'hora W'!B14</f>
        <v>40</v>
      </c>
      <c r="AN11" s="21">
        <v>10</v>
      </c>
      <c r="AR11" s="21">
        <f>contacte!E15</f>
        <v>53</v>
      </c>
      <c r="AS11" s="21" t="str">
        <f>contacte!B15</f>
        <v>Altres contactes</v>
      </c>
      <c r="AT11" s="21" t="str">
        <f>contacte!A15</f>
        <v>99</v>
      </c>
      <c r="AU11" s="21">
        <f>llocW!C14</f>
        <v>9</v>
      </c>
      <c r="AV11" s="21" t="str">
        <f>llocW!B14</f>
        <v>Soterranis (sense obres)</v>
      </c>
      <c r="AW11" s="21" t="str">
        <f>llocW!A14</f>
        <v>100</v>
      </c>
      <c r="BA11" s="21">
        <f>desv!C14</f>
        <v>8</v>
      </c>
      <c r="BB11" s="21" t="str">
        <f>desv!B14</f>
        <v>En estat gasós - vaporització, formació d'aerosols, de gasos</v>
      </c>
      <c r="BC11" s="21" t="str">
        <f>desv!A14</f>
        <v>23</v>
      </c>
      <c r="BD11" s="21">
        <f>lesió!C14</f>
        <v>6</v>
      </c>
      <c r="BE11" s="21" t="str">
        <f>lesió!B14</f>
        <v>Efectes de temperatures extremes, llum i radiacions</v>
      </c>
      <c r="BF11" s="21" t="str">
        <f>lesió!A14</f>
        <v>100</v>
      </c>
      <c r="BG11" s="25">
        <f>SUM(BG2:BG9)</f>
        <v>9489</v>
      </c>
      <c r="BJ11" s="21">
        <f>pais!C14</f>
        <v>94</v>
      </c>
      <c r="BK11" s="21" t="str">
        <f>pais!B14</f>
        <v>Argentina</v>
      </c>
      <c r="BL11" s="35" t="str">
        <f>pais!A14</f>
        <v>032</v>
      </c>
    </row>
    <row r="12" spans="1:64">
      <c r="A12" s="21">
        <f>municipi!C15</f>
        <v>345</v>
      </c>
      <c r="B12" s="21" t="str">
        <f>municipi!B15</f>
        <v>Calvià</v>
      </c>
      <c r="C12" s="33">
        <f>municipi!A15</f>
        <v>7011</v>
      </c>
      <c r="D12" s="21">
        <v>10999999</v>
      </c>
      <c r="E12" s="21">
        <v>11</v>
      </c>
      <c r="F12" s="21">
        <v>12000000</v>
      </c>
      <c r="M12" s="21">
        <f>edat!D16</f>
        <v>85</v>
      </c>
      <c r="N12" s="21" t="str">
        <f>edat!A16</f>
        <v xml:space="preserve">99.-Altres </v>
      </c>
      <c r="O12" s="21">
        <v>99</v>
      </c>
      <c r="S12" s="21">
        <f>activitat!E16</f>
        <v>195</v>
      </c>
      <c r="T12" s="21" t="str">
        <f>activitat!B16</f>
        <v>Comerç a l’engròs de productes especialitzats</v>
      </c>
      <c r="U12" s="236" t="str">
        <f>activitat!A16</f>
        <v>467</v>
      </c>
      <c r="V12" s="21">
        <f>ocupació!E16</f>
        <v>2</v>
      </c>
      <c r="W12" s="21" t="str">
        <f>ocupació!B16</f>
        <v xml:space="preserve">Professionals del dret </v>
      </c>
      <c r="X12" s="21" t="str">
        <f>ocupació!A16</f>
        <v>25</v>
      </c>
      <c r="Y12" s="21">
        <f>actfis!C15</f>
        <v>590</v>
      </c>
      <c r="Z12" s="21" t="str">
        <f>actfis!B15</f>
        <v>Conduir un mitjà de transport o un equip de càrrega - mòbil i amb motor</v>
      </c>
      <c r="AA12" s="21" t="str">
        <f>actfis!A15</f>
        <v>31</v>
      </c>
      <c r="AE12" s="21">
        <f>'mes AT'!C15</f>
        <v>638</v>
      </c>
      <c r="AF12" s="21" t="str">
        <f>'mes AT'!B15</f>
        <v>Novembre</v>
      </c>
      <c r="AG12" s="21" t="str">
        <f>'mes AT'!A15</f>
        <v>11</v>
      </c>
      <c r="AK12" s="22">
        <f>'hora dia'!B15</f>
        <v>1076</v>
      </c>
      <c r="AL12" s="34">
        <f>'hora dia'!A15</f>
        <v>11</v>
      </c>
      <c r="AM12" s="21">
        <f>'hora W'!B15</f>
        <v>26</v>
      </c>
      <c r="AN12" s="21">
        <v>11</v>
      </c>
      <c r="AO12" s="25">
        <f>SUM(AO2:AO10)</f>
        <v>9489</v>
      </c>
      <c r="AU12" s="21">
        <f>llocW!C15</f>
        <v>121</v>
      </c>
      <c r="AV12" s="21" t="str">
        <f>llocW!B15</f>
        <v>A l'aigua (sense obres)</v>
      </c>
      <c r="AW12" s="21" t="str">
        <f>llocW!A15</f>
        <v>110</v>
      </c>
      <c r="BA12" s="21">
        <f>desv!C15</f>
        <v>330</v>
      </c>
      <c r="BB12" s="21" t="str">
        <f>desv!B15</f>
        <v>En estat de pols: emanació de fums, emisió de pols, particles</v>
      </c>
      <c r="BC12" s="21" t="str">
        <f>desv!A15</f>
        <v>24</v>
      </c>
      <c r="BD12" s="21">
        <f>lesió!C15</f>
        <v>28</v>
      </c>
      <c r="BE12" s="21" t="str">
        <f>lesió!B15</f>
        <v>Trauma psíquic, xoc traumàtic</v>
      </c>
      <c r="BF12" s="21" t="str">
        <f>lesió!A15</f>
        <v>110</v>
      </c>
      <c r="BJ12" s="21">
        <f>pais!C15</f>
        <v>0</v>
      </c>
      <c r="BK12" s="21" t="str">
        <f>pais!B15</f>
        <v>Austràlia</v>
      </c>
      <c r="BL12" s="35" t="str">
        <f>pais!A15</f>
        <v>036</v>
      </c>
    </row>
    <row r="13" spans="1:64">
      <c r="A13" s="21">
        <f>municipi!C16</f>
        <v>4</v>
      </c>
      <c r="B13" s="21" t="str">
        <f>municipi!B16</f>
        <v>Campanet</v>
      </c>
      <c r="C13" s="33">
        <f>municipi!A16</f>
        <v>7012</v>
      </c>
      <c r="D13" s="21">
        <v>11999999</v>
      </c>
      <c r="E13" s="21">
        <v>12</v>
      </c>
      <c r="F13" s="21">
        <v>13000000</v>
      </c>
      <c r="S13" s="21">
        <f>activitat!E17</f>
        <v>35</v>
      </c>
      <c r="T13" s="21" t="str">
        <f>activitat!B17</f>
        <v>Comerç a l’engròs de productes no especialitzats</v>
      </c>
      <c r="U13" s="236" t="str">
        <f>activitat!A17</f>
        <v>469</v>
      </c>
      <c r="V13" s="21">
        <f>ocupació!E17</f>
        <v>8</v>
      </c>
      <c r="W13" s="21" t="str">
        <f>ocupació!B17</f>
        <v>Professionals de les vendes, la comercialització, la publicitat i les relacions públiques</v>
      </c>
      <c r="X13" s="21" t="str">
        <f>ocupació!A17</f>
        <v>26</v>
      </c>
      <c r="Y13" s="21">
        <f>actfis!C16</f>
        <v>85</v>
      </c>
      <c r="Z13" s="21" t="str">
        <f>actfis!B16</f>
        <v>Conduir un mitjà de transport o un equip de càrrega - mòbil i sense motor</v>
      </c>
      <c r="AA13" s="21" t="str">
        <f>actfis!A16</f>
        <v>32</v>
      </c>
      <c r="AE13" s="21">
        <f>'mes AT'!C16</f>
        <v>451</v>
      </c>
      <c r="AF13" s="21" t="str">
        <f>'mes AT'!B16</f>
        <v>Desembre</v>
      </c>
      <c r="AG13" s="21" t="str">
        <f>'mes AT'!A16</f>
        <v>12</v>
      </c>
      <c r="AK13" s="22">
        <f>'hora dia'!B16</f>
        <v>1059</v>
      </c>
      <c r="AL13" s="34">
        <f>'hora dia'!A16</f>
        <v>12</v>
      </c>
      <c r="AM13" s="21">
        <f>'hora W'!B16</f>
        <v>31</v>
      </c>
      <c r="AN13" s="21">
        <v>12</v>
      </c>
      <c r="AR13" s="25">
        <f>SUM(AR2:AR11)</f>
        <v>9489</v>
      </c>
      <c r="AU13" s="21">
        <f>llocW!C16</f>
        <v>2</v>
      </c>
      <c r="AV13" s="21" t="str">
        <f>llocW!B16</f>
        <v>En un medi hiperbàric</v>
      </c>
      <c r="AW13" s="21" t="str">
        <f>llocW!A16</f>
        <v>120</v>
      </c>
      <c r="BA13" s="21">
        <f>desv!C16</f>
        <v>52</v>
      </c>
      <c r="BB13" s="21" t="str">
        <f>desv!B16</f>
        <v>D'altres desviacions del grup 20</v>
      </c>
      <c r="BC13" s="21" t="str">
        <f>desv!A16</f>
        <v>29</v>
      </c>
      <c r="BD13" s="21">
        <f>lesió!C16</f>
        <v>183</v>
      </c>
      <c r="BE13" s="21" t="str">
        <f>lesió!B16</f>
        <v>Lesions múltiples</v>
      </c>
      <c r="BF13" s="21" t="str">
        <f>lesió!A16</f>
        <v>120</v>
      </c>
      <c r="BJ13" s="21">
        <f>pais!C16</f>
        <v>3</v>
      </c>
      <c r="BK13" s="21" t="str">
        <f>pais!B16</f>
        <v>Àustria</v>
      </c>
      <c r="BL13" s="35" t="str">
        <f>pais!A16</f>
        <v>040</v>
      </c>
    </row>
    <row r="14" spans="1:64">
      <c r="A14" s="21">
        <f>municipi!C17</f>
        <v>33</v>
      </c>
      <c r="B14" s="21" t="str">
        <f>municipi!B17</f>
        <v>Campos</v>
      </c>
      <c r="C14" s="33">
        <f>municipi!A17</f>
        <v>7013</v>
      </c>
      <c r="D14" s="21">
        <v>12999999</v>
      </c>
      <c r="E14" s="21">
        <v>13</v>
      </c>
      <c r="F14" s="21">
        <v>14000000</v>
      </c>
      <c r="M14" s="25">
        <f>SUM(M2:M12)</f>
        <v>9489</v>
      </c>
      <c r="S14" s="21">
        <f>activitat!E18</f>
        <v>693</v>
      </c>
      <c r="T14" s="21" t="str">
        <f>activitat!B18</f>
        <v>Comerç al detall de productes no especialitzats</v>
      </c>
      <c r="U14" s="236" t="str">
        <f>activitat!A18</f>
        <v>471</v>
      </c>
      <c r="V14" s="21">
        <f>ocupació!E18</f>
        <v>6</v>
      </c>
      <c r="W14" s="21" t="str">
        <f>ocupació!B18</f>
        <v>Professionals de la tecnologia de la informació</v>
      </c>
      <c r="X14" s="21" t="str">
        <f>ocupació!A18</f>
        <v>27</v>
      </c>
      <c r="Y14" s="21">
        <f>actfis!C17</f>
        <v>47</v>
      </c>
      <c r="Z14" s="21" t="str">
        <f>actfis!B17</f>
        <v>Ser passatger a bord d'un mitjà de transport</v>
      </c>
      <c r="AA14" s="21" t="str">
        <f>actfis!A17</f>
        <v>33</v>
      </c>
      <c r="AK14" s="22">
        <f>'hora dia'!B17</f>
        <v>639</v>
      </c>
      <c r="AL14" s="34">
        <f>'hora dia'!A17</f>
        <v>13</v>
      </c>
      <c r="AM14" s="21">
        <f>'hora W'!B17</f>
        <v>19</v>
      </c>
      <c r="AN14" s="21">
        <v>99</v>
      </c>
      <c r="AU14" s="21">
        <f>llocW!C17</f>
        <v>147</v>
      </c>
      <c r="AV14" s="21" t="str">
        <f>llocW!B17</f>
        <v>Altres</v>
      </c>
      <c r="AW14" s="21" t="str">
        <f>llocW!A17</f>
        <v>99</v>
      </c>
      <c r="BA14" s="21">
        <f>desv!C17</f>
        <v>0</v>
      </c>
      <c r="BB14" s="21" t="str">
        <f>desv!B17</f>
        <v>Trencament, esclat, relliscada, caiguda, estimbada d'agent material - sense especificar</v>
      </c>
      <c r="BC14" s="21" t="str">
        <f>desv!A17</f>
        <v>30</v>
      </c>
      <c r="BD14" s="21">
        <f>lesió!C17</f>
        <v>2</v>
      </c>
      <c r="BE14" s="21" t="str">
        <f>lesió!B17</f>
        <v>Altres patologies no traumàtiques</v>
      </c>
      <c r="BF14" s="21" t="str">
        <f>lesió!A17</f>
        <v>130</v>
      </c>
      <c r="BJ14" s="21">
        <f>pais!C17</f>
        <v>0</v>
      </c>
      <c r="BK14" s="21" t="str">
        <f>pais!B17</f>
        <v>Bahames</v>
      </c>
      <c r="BL14" s="35" t="str">
        <f>pais!A17</f>
        <v>044</v>
      </c>
    </row>
    <row r="15" spans="1:64">
      <c r="A15" s="21">
        <f>municipi!C18</f>
        <v>72</v>
      </c>
      <c r="B15" s="21" t="str">
        <f>municipi!B18</f>
        <v>Capdepera</v>
      </c>
      <c r="C15" s="33">
        <f>municipi!A18</f>
        <v>7014</v>
      </c>
      <c r="D15" s="21">
        <v>13999999</v>
      </c>
      <c r="E15" s="21">
        <v>14</v>
      </c>
      <c r="F15" s="21">
        <v>15000000</v>
      </c>
      <c r="S15" s="21">
        <f>activitat!E19</f>
        <v>201</v>
      </c>
      <c r="T15" s="21" t="str">
        <f>activitat!B19</f>
        <v>Comerç al detall d’aliments, begudes i tabac en establiments especialitzats</v>
      </c>
      <c r="U15" s="236" t="str">
        <f>activitat!A19</f>
        <v>472</v>
      </c>
      <c r="V15" s="21">
        <f>ocupació!E19</f>
        <v>40</v>
      </c>
      <c r="W15" s="21" t="str">
        <f>ocupació!B19</f>
        <v>Professionals de les ciéncies socials</v>
      </c>
      <c r="X15" s="21" t="str">
        <f>ocupació!A19</f>
        <v>28</v>
      </c>
      <c r="Y15" s="21">
        <f>actfis!C18</f>
        <v>19</v>
      </c>
      <c r="Z15" s="21" t="str">
        <f>actfis!B18</f>
        <v>D'altres activitats físiques del grup 30</v>
      </c>
      <c r="AA15" s="21" t="str">
        <f>actfis!A18</f>
        <v>39</v>
      </c>
      <c r="AE15" s="25">
        <f>SUM(AE2:AE13)</f>
        <v>9489</v>
      </c>
      <c r="AK15" s="22">
        <f>'hora dia'!B18</f>
        <v>495</v>
      </c>
      <c r="AL15" s="34">
        <f>'hora dia'!A18</f>
        <v>14</v>
      </c>
      <c r="BA15" s="21">
        <f>desv!C18</f>
        <v>45</v>
      </c>
      <c r="BB15" s="21" t="str">
        <f>desv!B18</f>
        <v>Trencament de material, a les juntes, a les connexions</v>
      </c>
      <c r="BC15" s="21" t="str">
        <f>desv!A18</f>
        <v>31</v>
      </c>
      <c r="BD15" s="21">
        <f>lesió!C18</f>
        <v>194</v>
      </c>
      <c r="BE15" s="21" t="str">
        <f>lesió!B18</f>
        <v>Altres lesions no incloses</v>
      </c>
      <c r="BF15" s="21" t="str">
        <f>lesió!A18</f>
        <v>99</v>
      </c>
      <c r="BJ15" s="21">
        <f>pais!C18</f>
        <v>0</v>
      </c>
      <c r="BK15" s="21" t="str">
        <f>pais!B18</f>
        <v>Bahrain</v>
      </c>
      <c r="BL15" s="35" t="str">
        <f>pais!A18</f>
        <v>048</v>
      </c>
    </row>
    <row r="16" spans="1:64">
      <c r="A16" s="21">
        <f>municipi!C19</f>
        <v>93</v>
      </c>
      <c r="B16" s="21" t="str">
        <f>municipi!B19</f>
        <v>Ciutadella</v>
      </c>
      <c r="C16" s="33">
        <f>municipi!A19</f>
        <v>7015</v>
      </c>
      <c r="D16" s="21">
        <v>14999999</v>
      </c>
      <c r="E16" s="21">
        <v>15</v>
      </c>
      <c r="F16" s="21">
        <v>16000000</v>
      </c>
      <c r="S16" s="21">
        <f>activitat!E20</f>
        <v>25</v>
      </c>
      <c r="T16" s="21" t="str">
        <f>activitat!B20</f>
        <v>Comerç al detall de combustible per a la automoció en establiments especialitzats</v>
      </c>
      <c r="U16" s="236" t="str">
        <f>activitat!A20</f>
        <v>473</v>
      </c>
      <c r="V16" s="21">
        <f>ocupació!E20</f>
        <v>34</v>
      </c>
      <c r="W16" s="21" t="str">
        <f>ocupació!B20</f>
        <v>Professionals de la cultura i l'espectacle</v>
      </c>
      <c r="X16" s="21" t="str">
        <f>ocupació!A20</f>
        <v>29</v>
      </c>
      <c r="Y16" s="21">
        <f>actfis!C19</f>
        <v>0</v>
      </c>
      <c r="Z16" s="21" t="str">
        <f>actfis!B19</f>
        <v>Manipulació d'objectes - sense especificar</v>
      </c>
      <c r="AA16" s="21" t="str">
        <f>actfis!A19</f>
        <v>40</v>
      </c>
      <c r="AK16" s="22">
        <f>'hora dia'!B19</f>
        <v>439</v>
      </c>
      <c r="AL16" s="34">
        <f>'hora dia'!A19</f>
        <v>15</v>
      </c>
      <c r="AM16" s="25">
        <f>SUM(AM2:AM14)</f>
        <v>9489</v>
      </c>
      <c r="AU16" s="25">
        <f>SUM(AU2:AU14)</f>
        <v>9489</v>
      </c>
      <c r="BA16" s="21">
        <f>desv!C19</f>
        <v>73</v>
      </c>
      <c r="BB16" s="21" t="str">
        <f>desv!B19</f>
        <v>Trencament, esclat, en fragments (fusta vidre, metall, pedra, plàstic i d'altres)</v>
      </c>
      <c r="BC16" s="21" t="str">
        <f>desv!A19</f>
        <v>32</v>
      </c>
      <c r="BJ16" s="21">
        <f>pais!C19</f>
        <v>0</v>
      </c>
      <c r="BK16" s="21" t="str">
        <f>pais!B19</f>
        <v>Bangladesh</v>
      </c>
      <c r="BL16" s="35" t="str">
        <f>pais!A19</f>
        <v>050</v>
      </c>
    </row>
    <row r="17" spans="1:64">
      <c r="A17" s="21">
        <f>municipi!C20</f>
        <v>22</v>
      </c>
      <c r="B17" s="21" t="str">
        <f>municipi!B20</f>
        <v>Consell</v>
      </c>
      <c r="C17" s="33">
        <f>municipi!A20</f>
        <v>7016</v>
      </c>
      <c r="D17" s="21">
        <v>15999999</v>
      </c>
      <c r="E17" s="21">
        <v>16</v>
      </c>
      <c r="F17" s="21">
        <v>17000000</v>
      </c>
      <c r="S17" s="21">
        <f>activitat!E21</f>
        <v>13</v>
      </c>
      <c r="T17" s="21" t="str">
        <f>activitat!B21</f>
        <v>Comerç al detall especialitzat d’equips per a les tecnologies de l'informació i les comunicacions</v>
      </c>
      <c r="U17" s="236" t="str">
        <f>activitat!A21</f>
        <v>474</v>
      </c>
      <c r="V17" s="21">
        <f>ocupació!E21</f>
        <v>0</v>
      </c>
      <c r="W17" s="21" t="str">
        <f>ocupació!B21</f>
        <v>Tècnics i professionals de suport</v>
      </c>
      <c r="X17" s="21" t="str">
        <f>ocupació!A21</f>
        <v>30</v>
      </c>
      <c r="Y17" s="21">
        <f>actfis!C20</f>
        <v>1652</v>
      </c>
      <c r="Z17" s="21" t="str">
        <f>actfis!B20</f>
        <v>Agafar amb la mà, aferrar, subjectar amb la mà, posar - en un pla horitzontal</v>
      </c>
      <c r="AA17" s="21" t="str">
        <f>actfis!A20</f>
        <v>41</v>
      </c>
      <c r="AK17" s="22">
        <f>'hora dia'!B20</f>
        <v>398</v>
      </c>
      <c r="AL17" s="34">
        <f>'hora dia'!A20</f>
        <v>16</v>
      </c>
      <c r="BA17" s="21">
        <f>desv!C20</f>
        <v>105</v>
      </c>
      <c r="BB17" s="21" t="str">
        <f>desv!B20</f>
        <v>Relliscada, enfonsament, caiguda d'agent material - superior (que cau damunt la víctima)</v>
      </c>
      <c r="BC17" s="21" t="str">
        <f>desv!A20</f>
        <v>33</v>
      </c>
      <c r="BD17" s="25">
        <f>SUM(BD2:BD16)</f>
        <v>9489</v>
      </c>
      <c r="BJ17" s="21">
        <f>pais!C20</f>
        <v>0</v>
      </c>
      <c r="BK17" s="21" t="str">
        <f>pais!B20</f>
        <v>Armènia</v>
      </c>
      <c r="BL17" s="35" t="str">
        <f>pais!A20</f>
        <v>051</v>
      </c>
    </row>
    <row r="18" spans="1:64">
      <c r="A18" s="21">
        <f>municipi!C21</f>
        <v>1</v>
      </c>
      <c r="B18" s="21" t="str">
        <f>municipi!B21</f>
        <v>Costitx</v>
      </c>
      <c r="C18" s="33">
        <f>municipi!A21</f>
        <v>7017</v>
      </c>
      <c r="D18" s="21">
        <v>16999999</v>
      </c>
      <c r="E18" s="21">
        <v>17</v>
      </c>
      <c r="F18" s="21">
        <v>18000000</v>
      </c>
      <c r="S18" s="21">
        <f>activitat!E22</f>
        <v>170</v>
      </c>
      <c r="T18" s="21" t="str">
        <f>activitat!B22</f>
        <v>Comerç al detall d’altres articles d'ús domèstic a establiments especialitzats</v>
      </c>
      <c r="U18" s="236" t="str">
        <f>activitat!A22</f>
        <v>475</v>
      </c>
      <c r="V18" s="21">
        <f>ocupació!E22</f>
        <v>67</v>
      </c>
      <c r="W18" s="21" t="str">
        <f>ocupació!B22</f>
        <v>Tècnics de les ciències físiques, químiques, mediambientals i de les enginyeries</v>
      </c>
      <c r="X18" s="21" t="str">
        <f>ocupació!A22</f>
        <v>31</v>
      </c>
      <c r="Y18" s="21">
        <f>actfis!C21</f>
        <v>89</v>
      </c>
      <c r="Z18" s="21" t="str">
        <f>actfis!B21</f>
        <v>Lligar, fermar, arrancar, desfer, premsar, desengramponar, engramponar, girar</v>
      </c>
      <c r="AA18" s="21" t="str">
        <f>actfis!A21</f>
        <v>42</v>
      </c>
      <c r="AK18" s="22">
        <f>'hora dia'!B21</f>
        <v>388</v>
      </c>
      <c r="AL18" s="34">
        <f>'hora dia'!A21</f>
        <v>17</v>
      </c>
      <c r="BA18" s="21">
        <f>desv!C21</f>
        <v>48</v>
      </c>
      <c r="BB18" s="21" t="str">
        <f>desv!B21</f>
        <v>Relliscada, enfonsament, caiguda d'agent material - inferior (que arrossega a la víctima)</v>
      </c>
      <c r="BC18" s="21" t="str">
        <f>desv!A21</f>
        <v>34</v>
      </c>
      <c r="BJ18" s="21">
        <f>pais!C21</f>
        <v>0</v>
      </c>
      <c r="BK18" s="21" t="str">
        <f>pais!B21</f>
        <v>Barbados</v>
      </c>
      <c r="BL18" s="35" t="str">
        <f>pais!A21</f>
        <v>052</v>
      </c>
    </row>
    <row r="19" spans="1:64">
      <c r="A19" s="21">
        <f>municipi!C22</f>
        <v>11</v>
      </c>
      <c r="B19" s="21" t="str">
        <f>municipi!B22</f>
        <v>Deià</v>
      </c>
      <c r="C19" s="33">
        <f>municipi!A22</f>
        <v>7018</v>
      </c>
      <c r="D19" s="21">
        <v>17999999</v>
      </c>
      <c r="E19" s="21">
        <v>18</v>
      </c>
      <c r="F19" s="21">
        <v>19000000</v>
      </c>
      <c r="S19" s="21">
        <f>activitat!E23</f>
        <v>27</v>
      </c>
      <c r="T19" s="21" t="str">
        <f>activitat!B23</f>
        <v>Comerç al detall d’articles culturals i recreatius a establiments especialitzats</v>
      </c>
      <c r="U19" s="236" t="str">
        <f>activitat!A23</f>
        <v>476</v>
      </c>
      <c r="V19" s="21">
        <f>ocupació!E23</f>
        <v>7</v>
      </c>
      <c r="W19" s="21" t="str">
        <f>ocupació!B23</f>
        <v>Supervisors en enginyeria de mines, d'indústries manufactureres i de la construcció</v>
      </c>
      <c r="X19" s="21" t="str">
        <f>ocupació!A23</f>
        <v>32</v>
      </c>
      <c r="Y19" s="21">
        <f>actfis!C22</f>
        <v>112</v>
      </c>
      <c r="Z19" s="21" t="str">
        <f>actfis!B22</f>
        <v>Fixar, penjar, hissar, instal·lar - en un pla vertical</v>
      </c>
      <c r="AA19" s="21" t="str">
        <f>actfis!A22</f>
        <v>43</v>
      </c>
      <c r="AK19" s="22">
        <f>'hora dia'!B22</f>
        <v>276</v>
      </c>
      <c r="AL19" s="34">
        <f>'hora dia'!A22</f>
        <v>18</v>
      </c>
      <c r="BA19" s="21">
        <f>desv!C22</f>
        <v>99</v>
      </c>
      <c r="BB19" s="21" t="str">
        <f>desv!B22</f>
        <v>Relliscada, enfonsament, caiguda d'agent material - al mateix nivel</v>
      </c>
      <c r="BC19" s="21" t="str">
        <f>desv!A22</f>
        <v>35</v>
      </c>
      <c r="BJ19" s="21">
        <f>pais!C22</f>
        <v>3</v>
      </c>
      <c r="BK19" s="21" t="str">
        <f>pais!B22</f>
        <v>Bèlgica</v>
      </c>
      <c r="BL19" s="35" t="str">
        <f>pais!A22</f>
        <v>056</v>
      </c>
    </row>
    <row r="20" spans="1:64">
      <c r="A20" s="21">
        <f>municipi!C23</f>
        <v>22</v>
      </c>
      <c r="B20" s="21" t="str">
        <f>municipi!B23</f>
        <v>Escorca</v>
      </c>
      <c r="C20" s="33">
        <f>municipi!A23</f>
        <v>7019</v>
      </c>
      <c r="D20" s="21">
        <v>18999999</v>
      </c>
      <c r="E20" s="21">
        <v>19</v>
      </c>
      <c r="F20" s="21">
        <v>20000000</v>
      </c>
      <c r="S20" s="21">
        <f>activitat!E24</f>
        <v>175</v>
      </c>
      <c r="T20" s="21" t="str">
        <f>activitat!B24</f>
        <v>Comerç al detall d’altres articles a establiments especialitzats</v>
      </c>
      <c r="U20" s="236" t="str">
        <f>activitat!A24</f>
        <v>477</v>
      </c>
      <c r="V20" s="21">
        <f>ocupació!E24</f>
        <v>52</v>
      </c>
      <c r="W20" s="21" t="str">
        <f>ocupació!B24</f>
        <v>Tècnics sanitaris i professionals de teràpies alternatives</v>
      </c>
      <c r="X20" s="21" t="str">
        <f>ocupació!A24</f>
        <v>33</v>
      </c>
      <c r="Y20" s="21">
        <f>actfis!C23</f>
        <v>9</v>
      </c>
      <c r="Z20" s="21" t="str">
        <f>actfis!B23</f>
        <v>Llançar, projectar lluny</v>
      </c>
      <c r="AA20" s="21" t="str">
        <f>actfis!A23</f>
        <v>44</v>
      </c>
      <c r="AK20" s="22">
        <f>'hora dia'!B23</f>
        <v>250</v>
      </c>
      <c r="AL20" s="34">
        <f>'hora dia'!A23</f>
        <v>19</v>
      </c>
      <c r="BA20" s="21">
        <f>desv!C23</f>
        <v>42</v>
      </c>
      <c r="BB20" s="21" t="str">
        <f>desv!B23</f>
        <v>D'altres desviacions del grup 30</v>
      </c>
      <c r="BC20" s="21" t="str">
        <f>desv!A23</f>
        <v>39</v>
      </c>
      <c r="BJ20" s="21">
        <f>pais!C23</f>
        <v>0</v>
      </c>
      <c r="BK20" s="21" t="str">
        <f>pais!B23</f>
        <v>Bermudes</v>
      </c>
      <c r="BL20" s="35" t="str">
        <f>pais!A23</f>
        <v>060</v>
      </c>
    </row>
    <row r="21" spans="1:64">
      <c r="A21" s="21">
        <f>municipi!C24</f>
        <v>17</v>
      </c>
      <c r="B21" s="21" t="str">
        <f>municipi!B24</f>
        <v>Esporles</v>
      </c>
      <c r="C21" s="33">
        <f>municipi!A24</f>
        <v>7020</v>
      </c>
      <c r="D21" s="21">
        <v>19999999</v>
      </c>
      <c r="E21" s="21">
        <v>20</v>
      </c>
      <c r="F21" s="21">
        <v>1</v>
      </c>
      <c r="S21" s="21">
        <f>activitat!E25</f>
        <v>25</v>
      </c>
      <c r="T21" s="21" t="str">
        <f>activitat!B25</f>
        <v>Comerç al detall a llocs de venda i mercats ambulants</v>
      </c>
      <c r="U21" s="236" t="str">
        <f>activitat!A25</f>
        <v>478</v>
      </c>
      <c r="V21" s="21">
        <f>ocupació!E25</f>
        <v>0</v>
      </c>
      <c r="W21" s="21" t="str">
        <f>ocupació!B25</f>
        <v>Professionals de suport en finances i matemàtiques</v>
      </c>
      <c r="X21" s="21" t="str">
        <f>ocupació!A25</f>
        <v>34</v>
      </c>
      <c r="Y21" s="21">
        <f>actfis!C24</f>
        <v>65</v>
      </c>
      <c r="Z21" s="21" t="str">
        <f>actfis!B24</f>
        <v>Obrir, tancar (una caixa, un embalatge, un paquet)</v>
      </c>
      <c r="AA21" s="21" t="str">
        <f>actfis!A24</f>
        <v>45</v>
      </c>
      <c r="AK21" s="22">
        <f>'hora dia'!B24</f>
        <v>234</v>
      </c>
      <c r="AL21" s="34">
        <f>'hora dia'!A24</f>
        <v>20</v>
      </c>
      <c r="BA21" s="21">
        <f>desv!C24</f>
        <v>0</v>
      </c>
      <c r="BB21" s="21" t="str">
        <f>desv!B24</f>
        <v>Pèrdua (total o parcial) de control de màquines, mitjans de transport - equip de càrrega, eina manual, objecte, animal - sense especificar</v>
      </c>
      <c r="BC21" s="21" t="str">
        <f>desv!A24</f>
        <v>40</v>
      </c>
      <c r="BJ21" s="21">
        <f>pais!C24</f>
        <v>0</v>
      </c>
      <c r="BK21" s="21" t="str">
        <f>pais!B24</f>
        <v>Bhutan</v>
      </c>
      <c r="BL21" s="35" t="str">
        <f>pais!A24</f>
        <v>064</v>
      </c>
    </row>
    <row r="22" spans="1:64">
      <c r="A22" s="21">
        <f>municipi!C25</f>
        <v>10</v>
      </c>
      <c r="B22" s="21" t="str">
        <f>municipi!B25</f>
        <v>Estellencs</v>
      </c>
      <c r="C22" s="33">
        <f>municipi!A25</f>
        <v>7021</v>
      </c>
      <c r="S22" s="21">
        <f>activitat!E26</f>
        <v>9</v>
      </c>
      <c r="T22" s="21" t="str">
        <f>activitat!B26</f>
        <v>Comerç al detall no realitzat a establiments ni a llocs de venda i mercats ambulants</v>
      </c>
      <c r="U22" s="236" t="str">
        <f>activitat!A26</f>
        <v>479</v>
      </c>
      <c r="V22" s="21">
        <f>ocupació!E26</f>
        <v>25</v>
      </c>
      <c r="W22" s="21" t="str">
        <f>ocupació!B26</f>
        <v>Representants, agents comercials i altres agents</v>
      </c>
      <c r="X22" s="21" t="str">
        <f>ocupació!A26</f>
        <v>35</v>
      </c>
      <c r="Y22" s="21">
        <f>actfis!C25</f>
        <v>50</v>
      </c>
      <c r="Z22" s="21" t="str">
        <f>actfis!B25</f>
        <v>Abocar, introduir líquids, omplir, regar, polvoritzar, buidar, eixugar</v>
      </c>
      <c r="AA22" s="21" t="str">
        <f>actfis!A25</f>
        <v>46</v>
      </c>
      <c r="AK22" s="22">
        <f>'hora dia'!B25</f>
        <v>158</v>
      </c>
      <c r="AL22" s="34">
        <f>'hora dia'!A25</f>
        <v>21</v>
      </c>
      <c r="BA22" s="21">
        <f>desv!C25</f>
        <v>94</v>
      </c>
      <c r="BB22" s="21" t="str">
        <f>desv!B25</f>
        <v>Pèrdua (total o parcial) de control de màquina (inclòs l'arranque intempestiu), así com la matèria sobre la que fa feina amb la màquina</v>
      </c>
      <c r="BC22" s="21" t="str">
        <f>desv!A25</f>
        <v>41</v>
      </c>
      <c r="BJ22" s="21">
        <f>pais!C25</f>
        <v>31</v>
      </c>
      <c r="BK22" s="21" t="str">
        <f>pais!B25</f>
        <v>Bolívia</v>
      </c>
      <c r="BL22" s="35" t="str">
        <f>pais!A25</f>
        <v>068</v>
      </c>
    </row>
    <row r="23" spans="1:64">
      <c r="A23" s="21">
        <f>municipi!C26</f>
        <v>98</v>
      </c>
      <c r="B23" s="21" t="str">
        <f>municipi!B26</f>
        <v>Felanitx</v>
      </c>
      <c r="C23" s="33">
        <f>municipi!A26</f>
        <v>7022</v>
      </c>
      <c r="S23" s="21">
        <f>activitat!E27</f>
        <v>12</v>
      </c>
      <c r="T23" s="21" t="str">
        <f>activitat!B27</f>
        <v>Transport interurbà de passatgers per ferrocarril</v>
      </c>
      <c r="U23" s="236" t="str">
        <f>activitat!A27</f>
        <v>491</v>
      </c>
      <c r="V23" s="21">
        <f>ocupació!E27</f>
        <v>12</v>
      </c>
      <c r="W23" s="21" t="str">
        <f>ocupació!B27</f>
        <v>Professionals de suport a la gestió administrativa; tècnics de les forces i cossos de seguretat</v>
      </c>
      <c r="X23" s="21" t="str">
        <f>ocupació!A27</f>
        <v>36</v>
      </c>
      <c r="Y23" s="21">
        <f>actfis!C26</f>
        <v>75</v>
      </c>
      <c r="Z23" s="21" t="str">
        <f>actfis!B26</f>
        <v>Obrir (un calaix), empènyer (una porta d'un hangar, d'un despatx, d'un armari)</v>
      </c>
      <c r="AA23" s="21" t="str">
        <f>actfis!A26</f>
        <v>47</v>
      </c>
      <c r="AK23" s="22">
        <f>'hora dia'!B26</f>
        <v>115</v>
      </c>
      <c r="AL23" s="34">
        <f>'hora dia'!A26</f>
        <v>22</v>
      </c>
      <c r="BA23" s="21">
        <f>desv!C26</f>
        <v>418</v>
      </c>
      <c r="BB23" s="21" t="str">
        <f>desv!B26</f>
        <v>Pèrdua (total o parcial) de control de mitjà de transport - equip de càrrega (amb motor o sense)</v>
      </c>
      <c r="BC23" s="21" t="str">
        <f>desv!A26</f>
        <v>42</v>
      </c>
      <c r="BJ23" s="21">
        <f>pais!C26</f>
        <v>1</v>
      </c>
      <c r="BK23" s="21" t="str">
        <f>pais!B26</f>
        <v>Bòsnia i Hercegovina</v>
      </c>
      <c r="BL23" s="35" t="str">
        <f>pais!A26</f>
        <v>070</v>
      </c>
    </row>
    <row r="24" spans="1:64">
      <c r="A24" s="21">
        <f>municipi!C27</f>
        <v>21</v>
      </c>
      <c r="B24" s="21" t="str">
        <f>municipi!B27</f>
        <v>Ferreries</v>
      </c>
      <c r="C24" s="33">
        <f>municipi!A27</f>
        <v>7023</v>
      </c>
      <c r="S24" s="21">
        <f>activitat!E28</f>
        <v>0</v>
      </c>
      <c r="T24" s="21" t="str">
        <f>activitat!B28</f>
        <v>Transport de mercaderies per ferrocarril</v>
      </c>
      <c r="U24" s="236" t="str">
        <f>activitat!A28</f>
        <v>492</v>
      </c>
      <c r="V24" s="21">
        <f>ocupació!E28</f>
        <v>242</v>
      </c>
      <c r="W24" s="21" t="str">
        <f>ocupació!B28</f>
        <v>Professionals de suport de serveis jurídics i socials, culturals, esportius i artístics</v>
      </c>
      <c r="X24" s="21" t="str">
        <f>ocupació!A28</f>
        <v>37</v>
      </c>
      <c r="Y24" s="21">
        <f>actfis!C27</f>
        <v>161</v>
      </c>
      <c r="Z24" s="21" t="str">
        <f>actfis!B27</f>
        <v>D'altres activitats físiques del grup 40</v>
      </c>
      <c r="AA24" s="21" t="str">
        <f>actfis!A27</f>
        <v>49</v>
      </c>
      <c r="AK24" s="22">
        <f>'hora dia'!B27</f>
        <v>89</v>
      </c>
      <c r="AL24" s="34">
        <f>'hora dia'!A27</f>
        <v>23</v>
      </c>
      <c r="BA24" s="21">
        <f>desv!C27</f>
        <v>262</v>
      </c>
      <c r="BB24" s="21" t="str">
        <f>desv!B27</f>
        <v>Pèrdua (total o parcial) de control d'eina manual (amb motor o sense), així com de la matèria sobre la qual es fa feina amb l'eina</v>
      </c>
      <c r="BC24" s="21" t="str">
        <f>desv!A27</f>
        <v>43</v>
      </c>
      <c r="BJ24" s="21">
        <f>pais!C27</f>
        <v>0</v>
      </c>
      <c r="BK24" s="21" t="str">
        <f>pais!B27</f>
        <v>Botswana</v>
      </c>
      <c r="BL24" s="35" t="str">
        <f>pais!A27</f>
        <v>072</v>
      </c>
    </row>
    <row r="25" spans="1:64">
      <c r="A25" s="21">
        <f>municipi!C28</f>
        <v>40</v>
      </c>
      <c r="B25" s="21" t="str">
        <f>municipi!B28</f>
        <v>Formentera</v>
      </c>
      <c r="C25" s="33">
        <f>municipi!A28</f>
        <v>7024</v>
      </c>
      <c r="S25" s="21">
        <f>activitat!E29</f>
        <v>237</v>
      </c>
      <c r="T25" s="21" t="str">
        <f>activitat!B29</f>
        <v>D’altres transport terrestre de passatgers</v>
      </c>
      <c r="U25" s="236" t="str">
        <f>activitat!A29</f>
        <v>493</v>
      </c>
      <c r="V25" s="21">
        <f>ocupació!E29</f>
        <v>42</v>
      </c>
      <c r="W25" s="21" t="str">
        <f>ocupació!B29</f>
        <v>Tècnics de les tecnologies de la informació i les comunicacions (TIC)</v>
      </c>
      <c r="X25" s="21" t="str">
        <f>ocupació!A29</f>
        <v>38</v>
      </c>
      <c r="Y25" s="21">
        <f>actfis!C28</f>
        <v>0</v>
      </c>
      <c r="Z25" s="21" t="str">
        <f>actfis!B28</f>
        <v>Transport manual - sense especificar</v>
      </c>
      <c r="AA25" s="21" t="str">
        <f>actfis!A28</f>
        <v>50</v>
      </c>
      <c r="AK25" s="22">
        <f>'hora dia'!B28</f>
        <v>15</v>
      </c>
      <c r="AL25" s="34">
        <f>'hora dia'!A28</f>
        <v>24</v>
      </c>
      <c r="BA25" s="21">
        <f>desv!C28</f>
        <v>546</v>
      </c>
      <c r="BB25" s="21" t="str">
        <f>desv!B28</f>
        <v>Pèrdua (total o parcial) de control d'objecte (transportat, desplaçat, manipulat…)</v>
      </c>
      <c r="BC25" s="21" t="str">
        <f>desv!A28</f>
        <v>44</v>
      </c>
      <c r="BJ25" s="21">
        <f>pais!C28</f>
        <v>0</v>
      </c>
      <c r="BK25" s="21" t="str">
        <f>pais!B28</f>
        <v>Bouvet</v>
      </c>
      <c r="BL25" s="35" t="str">
        <f>pais!A28</f>
        <v>074</v>
      </c>
    </row>
    <row r="26" spans="1:64">
      <c r="A26" s="21">
        <f>municipi!C29</f>
        <v>2</v>
      </c>
      <c r="B26" s="21" t="str">
        <f>municipi!B29</f>
        <v>Fornalutx</v>
      </c>
      <c r="C26" s="33">
        <f>municipi!A29</f>
        <v>7025</v>
      </c>
      <c r="S26" s="21">
        <f>activitat!E30</f>
        <v>397</v>
      </c>
      <c r="T26" s="21" t="str">
        <f>activitat!B30</f>
        <v>Transport de mercaderies per carretera i serveis de mudança</v>
      </c>
      <c r="U26" s="236" t="str">
        <f>activitat!A30</f>
        <v>494</v>
      </c>
      <c r="V26" s="21">
        <f>ocupació!E30</f>
        <v>0</v>
      </c>
      <c r="W26" s="21" t="str">
        <f>ocupació!B30</f>
        <v>Empleats d'oficina que no atenen al públic</v>
      </c>
      <c r="X26" s="21" t="str">
        <f>ocupació!A30</f>
        <v>40</v>
      </c>
      <c r="Y26" s="21">
        <f>actfis!C29</f>
        <v>908</v>
      </c>
      <c r="Z26" s="21" t="str">
        <f>actfis!B29</f>
        <v>Transportar verticalment: alçar, aixecar, davallar, etc. un objecte</v>
      </c>
      <c r="AA26" s="21" t="str">
        <f>actfis!A29</f>
        <v>51</v>
      </c>
      <c r="BA26" s="21">
        <f>desv!C29</f>
        <v>9</v>
      </c>
      <c r="BB26" s="21" t="str">
        <f>desv!B29</f>
        <v xml:space="preserve">Pèrdua (total o parcial) de control d' animal </v>
      </c>
      <c r="BC26" s="21" t="str">
        <f>desv!A29</f>
        <v>45</v>
      </c>
      <c r="BJ26" s="21">
        <f>pais!C29</f>
        <v>27</v>
      </c>
      <c r="BK26" s="21" t="str">
        <f>pais!B29</f>
        <v>Brasil</v>
      </c>
      <c r="BL26" s="35" t="str">
        <f>pais!A29</f>
        <v>076</v>
      </c>
    </row>
    <row r="27" spans="1:64">
      <c r="A27" s="21">
        <f>municipi!C30</f>
        <v>626</v>
      </c>
      <c r="B27" s="21" t="str">
        <f>municipi!B30</f>
        <v>Eivissa</v>
      </c>
      <c r="C27" s="33">
        <f>municipi!A30</f>
        <v>7026</v>
      </c>
      <c r="S27" s="21">
        <f>activitat!E31</f>
        <v>1</v>
      </c>
      <c r="T27" s="21" t="str">
        <f>activitat!B31</f>
        <v>Transport per canonada</v>
      </c>
      <c r="U27" s="236" t="str">
        <f>activitat!A31</f>
        <v>495</v>
      </c>
      <c r="V27" s="21">
        <f>ocupació!E31</f>
        <v>141</v>
      </c>
      <c r="W27" s="21" t="str">
        <f>ocupació!B31</f>
        <v>Empleats de serveis comptables, financers i de serveis de suport a la producció i transport</v>
      </c>
      <c r="X27" s="21" t="str">
        <f>ocupació!A31</f>
        <v>41</v>
      </c>
      <c r="Y27" s="21">
        <f>actfis!C30</f>
        <v>389</v>
      </c>
      <c r="Z27" s="21" t="str">
        <f>actfis!B30</f>
        <v>Transportar horitzontalment: estirar, empènyer, fer rodar, etc.  un objecte</v>
      </c>
      <c r="AA27" s="21" t="str">
        <f>actfis!A30</f>
        <v>52</v>
      </c>
      <c r="AK27" s="25">
        <f>SUM(AK2:AK25)</f>
        <v>9489</v>
      </c>
      <c r="BA27" s="21">
        <f>desv!C30</f>
        <v>46</v>
      </c>
      <c r="BB27" s="21" t="str">
        <f>desv!B30</f>
        <v>D'altres desviacions del grup 40</v>
      </c>
      <c r="BC27" s="21" t="str">
        <f>desv!A30</f>
        <v>49</v>
      </c>
      <c r="BJ27" s="21">
        <f>pais!C30</f>
        <v>0</v>
      </c>
      <c r="BK27" s="21" t="str">
        <f>pais!B30</f>
        <v>Turkmenistan</v>
      </c>
      <c r="BL27" s="35" t="str">
        <f>pais!A30</f>
        <v>080</v>
      </c>
    </row>
    <row r="28" spans="1:64">
      <c r="A28" s="21">
        <f>municipi!C31</f>
        <v>270</v>
      </c>
      <c r="B28" s="21" t="str">
        <f>municipi!B31</f>
        <v>Inca</v>
      </c>
      <c r="C28" s="33">
        <f>municipi!A31</f>
        <v>7027</v>
      </c>
      <c r="S28" s="21">
        <f>activitat!E32</f>
        <v>78</v>
      </c>
      <c r="T28" s="21" t="str">
        <f>activitat!B32</f>
        <v>Transport marítim de passatgers</v>
      </c>
      <c r="U28" s="236" t="str">
        <f>activitat!A32</f>
        <v>501</v>
      </c>
      <c r="V28" s="21">
        <f>ocupació!E32</f>
        <v>98</v>
      </c>
      <c r="W28" s="21" t="str">
        <f>ocupació!B32</f>
        <v>Empleats de biblioteca, serveis de correus i similars</v>
      </c>
      <c r="X28" s="21" t="str">
        <f>ocupació!A32</f>
        <v>42</v>
      </c>
      <c r="Y28" s="21">
        <f>actfis!C31</f>
        <v>328</v>
      </c>
      <c r="Z28" s="21" t="str">
        <f>actfis!B31</f>
        <v>Transportar una càrrega (portar) - una persona</v>
      </c>
      <c r="AA28" s="21" t="str">
        <f>actfis!A31</f>
        <v>53</v>
      </c>
      <c r="BA28" s="21">
        <f>desv!C31</f>
        <v>6</v>
      </c>
      <c r="BB28" s="21" t="str">
        <f>desv!B31</f>
        <v>Relliscada o ensopegada amb caiguda - caiguda de persones - sense especificar</v>
      </c>
      <c r="BC28" s="21" t="str">
        <f>desv!A31</f>
        <v>50</v>
      </c>
      <c r="BJ28" s="21">
        <f>pais!C31</f>
        <v>0</v>
      </c>
      <c r="BK28" s="21" t="str">
        <f>pais!B31</f>
        <v>Belize</v>
      </c>
      <c r="BL28" s="35" t="str">
        <f>pais!A31</f>
        <v>084</v>
      </c>
    </row>
    <row r="29" spans="1:64">
      <c r="A29" s="21">
        <f>municipi!C32</f>
        <v>1</v>
      </c>
      <c r="B29" s="21" t="str">
        <f>municipi!B32</f>
        <v>Lloret</v>
      </c>
      <c r="C29" s="33">
        <f>municipi!A32</f>
        <v>7028</v>
      </c>
      <c r="S29" s="21">
        <f>activitat!E33</f>
        <v>10</v>
      </c>
      <c r="T29" s="21" t="str">
        <f>activitat!B33</f>
        <v>Transport marítim de mercaderies</v>
      </c>
      <c r="U29" s="236" t="str">
        <f>activitat!A33</f>
        <v>502</v>
      </c>
      <c r="V29" s="21">
        <f>ocupació!E33</f>
        <v>64</v>
      </c>
      <c r="W29" s="21" t="str">
        <f>ocupació!B33</f>
        <v>Altres empleats administratius sense tasques d'atenció al públic</v>
      </c>
      <c r="X29" s="21" t="str">
        <f>ocupació!A33</f>
        <v>43</v>
      </c>
      <c r="Y29" s="21">
        <f>actfis!C32</f>
        <v>38</v>
      </c>
      <c r="Z29" s="21" t="str">
        <f>actfis!B32</f>
        <v>D'altres activitats físiques del grup 50</v>
      </c>
      <c r="AA29" s="21" t="str">
        <f>actfis!A32</f>
        <v>59</v>
      </c>
      <c r="BA29" s="21">
        <f>desv!C32</f>
        <v>406</v>
      </c>
      <c r="BB29" s="21" t="str">
        <f>desv!B32</f>
        <v>Caiguda d'una persona - des d'una altura</v>
      </c>
      <c r="BC29" s="21" t="str">
        <f>desv!A32</f>
        <v>51</v>
      </c>
      <c r="BJ29" s="21">
        <f>pais!C32</f>
        <v>0</v>
      </c>
      <c r="BK29" s="21" t="str">
        <f>pais!B32</f>
        <v>Oc. Índic (T.Brt)</v>
      </c>
      <c r="BL29" s="35" t="str">
        <f>pais!A32</f>
        <v>086</v>
      </c>
    </row>
    <row r="30" spans="1:64">
      <c r="A30" s="21">
        <f>municipi!C33</f>
        <v>21</v>
      </c>
      <c r="B30" s="21" t="str">
        <f>municipi!B33</f>
        <v>Lloseta</v>
      </c>
      <c r="C30" s="33">
        <f>municipi!A33</f>
        <v>7029</v>
      </c>
      <c r="S30" s="21">
        <f>activitat!E34</f>
        <v>11</v>
      </c>
      <c r="T30" s="21" t="str">
        <f>activitat!B34</f>
        <v>Transport de passatgers per vies de navegació interiors</v>
      </c>
      <c r="U30" s="236" t="str">
        <f>activitat!A34</f>
        <v>503</v>
      </c>
      <c r="V30" s="21">
        <f>ocupació!E34</f>
        <v>97</v>
      </c>
      <c r="W30" s="21" t="str">
        <f>ocupació!B34</f>
        <v>Empleats d'agències de viatges, recepcionistes d'hotels i telefonistes; empleats de finestreta i similars (excepte taquillers)</v>
      </c>
      <c r="X30" s="21" t="str">
        <f>ocupació!A34</f>
        <v>44</v>
      </c>
      <c r="Y30" s="21">
        <f>actfis!C33</f>
        <v>0</v>
      </c>
      <c r="Z30" s="21" t="str">
        <f>actfis!B33</f>
        <v>Moviment - sense especificar</v>
      </c>
      <c r="AA30" s="21" t="str">
        <f>actfis!A33</f>
        <v>60</v>
      </c>
      <c r="BA30" s="21">
        <f>desv!C33</f>
        <v>1338</v>
      </c>
      <c r="BB30" s="21" t="str">
        <f>desv!B33</f>
        <v>Relliscada o ensopegada amb caiguda - caiguda d'una persona - al mateix nivel</v>
      </c>
      <c r="BC30" s="21" t="str">
        <f>desv!A33</f>
        <v>52</v>
      </c>
      <c r="BJ30" s="21">
        <f>pais!C33</f>
        <v>0</v>
      </c>
      <c r="BK30" s="21" t="str">
        <f>pais!B33</f>
        <v>Salomó, Illes</v>
      </c>
      <c r="BL30" s="35" t="str">
        <f>pais!A33</f>
        <v>090</v>
      </c>
    </row>
    <row r="31" spans="1:64">
      <c r="A31" s="21">
        <f>municipi!C34</f>
        <v>14</v>
      </c>
      <c r="B31" s="21" t="str">
        <f>municipi!B34</f>
        <v>Llubí</v>
      </c>
      <c r="C31" s="33">
        <f>municipi!A34</f>
        <v>7030</v>
      </c>
      <c r="S31" s="21">
        <f>activitat!E35</f>
        <v>3</v>
      </c>
      <c r="T31" s="21" t="str">
        <f>activitat!B35</f>
        <v>Transport de mercaderies per vies de navegació interiors</v>
      </c>
      <c r="U31" s="236" t="str">
        <f>activitat!A35</f>
        <v>504</v>
      </c>
      <c r="V31" s="21">
        <f>ocupació!E35</f>
        <v>103</v>
      </c>
      <c r="W31" s="21" t="str">
        <f>ocupació!B35</f>
        <v>Empleats administratius amb tasques d'atenció al públic ncaa</v>
      </c>
      <c r="X31" s="21" t="str">
        <f>ocupació!A35</f>
        <v>45</v>
      </c>
      <c r="Y31" s="21">
        <f>actfis!C34</f>
        <v>2269</v>
      </c>
      <c r="Z31" s="21" t="str">
        <f>actfis!B34</f>
        <v>Caminar, córrer, pujar, davallar, etc.</v>
      </c>
      <c r="AA31" s="21" t="str">
        <f>actfis!A34</f>
        <v>61</v>
      </c>
      <c r="BA31" s="21">
        <f>desv!C34</f>
        <v>52</v>
      </c>
      <c r="BB31" s="21" t="str">
        <f>desv!B34</f>
        <v>D'altres desviacions del grup 50</v>
      </c>
      <c r="BC31" s="21" t="str">
        <f>desv!A34</f>
        <v>59</v>
      </c>
      <c r="BJ31" s="21">
        <f>pais!C34</f>
        <v>0</v>
      </c>
      <c r="BK31" s="21" t="str">
        <f>pais!B34</f>
        <v>Verges Britàniques, illes</v>
      </c>
      <c r="BL31" s="35" t="str">
        <f>pais!A34</f>
        <v>092</v>
      </c>
    </row>
    <row r="32" spans="1:64">
      <c r="A32" s="21">
        <f>municipi!C35</f>
        <v>255</v>
      </c>
      <c r="B32" s="21" t="str">
        <f>municipi!B35</f>
        <v>Llucmajor</v>
      </c>
      <c r="C32" s="33">
        <f>municipi!A35</f>
        <v>7031</v>
      </c>
      <c r="S32" s="21">
        <f>activitat!E36</f>
        <v>74</v>
      </c>
      <c r="T32" s="21" t="str">
        <f>activitat!B36</f>
        <v>Transport aeri de passatgers</v>
      </c>
      <c r="U32" s="236" t="str">
        <f>activitat!A36</f>
        <v>511</v>
      </c>
      <c r="V32" s="21">
        <f>ocupació!E36</f>
        <v>5</v>
      </c>
      <c r="W32" s="21" t="str">
        <f>ocupació!B36</f>
        <v>Cambrers i cuiners propietaris</v>
      </c>
      <c r="X32" s="21" t="str">
        <f>ocupació!A36</f>
        <v>50</v>
      </c>
      <c r="Y32" s="21">
        <f>actfis!C35</f>
        <v>155</v>
      </c>
      <c r="Z32" s="21" t="str">
        <f>actfis!B35</f>
        <v>Entrar, sortir</v>
      </c>
      <c r="AA32" s="21" t="str">
        <f>actfis!A35</f>
        <v>62</v>
      </c>
      <c r="BA32" s="21">
        <f>desv!C35</f>
        <v>0</v>
      </c>
      <c r="BB32" s="21" t="str">
        <f>desv!B35</f>
        <v>Moviments del cos sense esforç físic (en total provoca una lesió externa) - sense especificar</v>
      </c>
      <c r="BC32" s="21" t="str">
        <f>desv!A35</f>
        <v>60</v>
      </c>
      <c r="BJ32" s="21">
        <f>pais!C35</f>
        <v>0</v>
      </c>
      <c r="BK32" s="21" t="str">
        <f>pais!B35</f>
        <v>Brunei Darussalam</v>
      </c>
      <c r="BL32" s="35" t="str">
        <f>pais!A35</f>
        <v>096</v>
      </c>
    </row>
    <row r="33" spans="1:64">
      <c r="A33" s="21">
        <f>municipi!C36</f>
        <v>272</v>
      </c>
      <c r="B33" s="21" t="str">
        <f>municipi!B36</f>
        <v>Maó</v>
      </c>
      <c r="C33" s="33">
        <f>municipi!A36</f>
        <v>7032</v>
      </c>
      <c r="S33" s="21">
        <f>activitat!E37</f>
        <v>6</v>
      </c>
      <c r="T33" s="21" t="str">
        <f>activitat!B37</f>
        <v>Transport aeri de mercaderies i transport espacial</v>
      </c>
      <c r="U33" s="236" t="str">
        <f>activitat!A37</f>
        <v>512</v>
      </c>
      <c r="V33" s="21">
        <f>ocupació!E37</f>
        <v>132</v>
      </c>
      <c r="W33" s="21" t="str">
        <f>ocupació!B37</f>
        <v>Treballadors assalariats dels serveis de restauració</v>
      </c>
      <c r="X33" s="21" t="str">
        <f>ocupació!A37</f>
        <v>51</v>
      </c>
      <c r="Y33" s="21">
        <f>actfis!C36</f>
        <v>62</v>
      </c>
      <c r="Z33" s="21" t="str">
        <f>actfis!B36</f>
        <v>Saltar, abalançar-se, etc.</v>
      </c>
      <c r="AA33" s="21" t="str">
        <f>actfis!A36</f>
        <v>63</v>
      </c>
      <c r="BA33" s="21">
        <f>desv!C36</f>
        <v>21</v>
      </c>
      <c r="BB33" s="21" t="str">
        <f>desv!B36</f>
        <v>Trepitjar un objecte tallant</v>
      </c>
      <c r="BC33" s="21" t="str">
        <f>desv!A36</f>
        <v>61</v>
      </c>
      <c r="BJ33" s="21">
        <f>pais!C36</f>
        <v>50</v>
      </c>
      <c r="BK33" s="21" t="str">
        <f>pais!B36</f>
        <v>Bulgària</v>
      </c>
      <c r="BL33" s="35" t="str">
        <f>pais!A36</f>
        <v>100</v>
      </c>
    </row>
    <row r="34" spans="1:64">
      <c r="A34" s="21">
        <f>municipi!C37</f>
        <v>445</v>
      </c>
      <c r="B34" s="21" t="str">
        <f>municipi!B37</f>
        <v>Manacor</v>
      </c>
      <c r="C34" s="33">
        <f>municipi!A37</f>
        <v>7033</v>
      </c>
      <c r="S34" s="21">
        <f>activitat!E38</f>
        <v>42</v>
      </c>
      <c r="T34" s="21" t="str">
        <f>activitat!B38</f>
        <v>Dipòsit i emmagatzematge</v>
      </c>
      <c r="U34" s="236" t="str">
        <f>activitat!A38</f>
        <v>521</v>
      </c>
      <c r="V34" s="21">
        <f>ocupació!E38</f>
        <v>837</v>
      </c>
      <c r="W34" s="21" t="str">
        <f>ocupació!B38</f>
        <v>Encarregats i venedors de botigues i magatzems</v>
      </c>
      <c r="X34" s="21" t="str">
        <f>ocupació!A38</f>
        <v>52</v>
      </c>
      <c r="Y34" s="21">
        <f>actfis!C37</f>
        <v>5</v>
      </c>
      <c r="Z34" s="21" t="str">
        <f>actfis!B37</f>
        <v>Arrossegar-se, enfilar-se, etc.</v>
      </c>
      <c r="AA34" s="21" t="str">
        <f>actfis!A37</f>
        <v>64</v>
      </c>
      <c r="BA34" s="21">
        <f>desv!C37</f>
        <v>42</v>
      </c>
      <c r="BB34" s="21" t="str">
        <f>desv!B37</f>
        <v>Agenollar-se, asseure's, recolzar-se contra</v>
      </c>
      <c r="BC34" s="21" t="str">
        <f>desv!A37</f>
        <v>62</v>
      </c>
      <c r="BJ34" s="21">
        <f>pais!C37</f>
        <v>0</v>
      </c>
      <c r="BK34" s="21" t="str">
        <f>pais!B37</f>
        <v>Myanma (Birmània)</v>
      </c>
      <c r="BL34" s="35" t="str">
        <f>pais!A37</f>
        <v>104</v>
      </c>
    </row>
    <row r="35" spans="1:64">
      <c r="A35" s="21">
        <f>municipi!C38</f>
        <v>2</v>
      </c>
      <c r="B35" s="21" t="str">
        <f>municipi!B38</f>
        <v>Mancor de la Vall</v>
      </c>
      <c r="C35" s="33">
        <f>municipi!A38</f>
        <v>7034</v>
      </c>
      <c r="S35" s="21">
        <f>activitat!E39</f>
        <v>364</v>
      </c>
      <c r="T35" s="21" t="str">
        <f>activitat!B39</f>
        <v>Activitats afins al transport</v>
      </c>
      <c r="U35" s="236" t="str">
        <f>activitat!A39</f>
        <v>522</v>
      </c>
      <c r="V35" s="21">
        <f>ocupació!E39</f>
        <v>8</v>
      </c>
      <c r="W35" s="21" t="str">
        <f>ocupació!B39</f>
        <v>Comerciants propietaris de botigues</v>
      </c>
      <c r="X35" s="21" t="str">
        <f>ocupació!A39</f>
        <v>53</v>
      </c>
      <c r="Y35" s="21">
        <f>actfis!C38</f>
        <v>86</v>
      </c>
      <c r="Z35" s="21" t="str">
        <f>actfis!B38</f>
        <v>Aixecar-se, asseure's, etc.</v>
      </c>
      <c r="AA35" s="21" t="str">
        <f>actfis!A38</f>
        <v>65</v>
      </c>
      <c r="BA35" s="21">
        <f>desv!C38</f>
        <v>130</v>
      </c>
      <c r="BB35" s="21" t="str">
        <f>desv!B38</f>
        <v xml:space="preserve">Quedar enganxat, ser arrossegat, per algun element o pel seu impuls </v>
      </c>
      <c r="BC35" s="21" t="str">
        <f>desv!A38</f>
        <v>63</v>
      </c>
      <c r="BJ35" s="21">
        <f>pais!C38</f>
        <v>0</v>
      </c>
      <c r="BK35" s="21" t="str">
        <f>pais!B38</f>
        <v>Burundi</v>
      </c>
      <c r="BL35" s="35" t="str">
        <f>pais!A38</f>
        <v>108</v>
      </c>
    </row>
    <row r="36" spans="1:64">
      <c r="A36" s="21">
        <f>municipi!C39</f>
        <v>4</v>
      </c>
      <c r="B36" s="21" t="str">
        <f>municipi!B39</f>
        <v>Maria de la Salut</v>
      </c>
      <c r="C36" s="33">
        <f>municipi!A39</f>
        <v>7035</v>
      </c>
      <c r="S36" s="21">
        <f>activitat!E40</f>
        <v>50</v>
      </c>
      <c r="T36" s="21" t="str">
        <f>activitat!B40</f>
        <v>Activitats postals sotmeses a la obligatorietat del servei universal</v>
      </c>
      <c r="U36" s="236" t="str">
        <f>activitat!A40</f>
        <v>531</v>
      </c>
      <c r="V36" s="21">
        <f>ocupació!E40</f>
        <v>80</v>
      </c>
      <c r="W36" s="21" t="str">
        <f>ocupació!B40</f>
        <v>Venedors (excepte botigues i magatzems)</v>
      </c>
      <c r="X36" s="21" t="str">
        <f>ocupació!A40</f>
        <v>54</v>
      </c>
      <c r="Y36" s="21">
        <f>actfis!C39</f>
        <v>10</v>
      </c>
      <c r="Z36" s="21" t="str">
        <f>actfis!B39</f>
        <v>Nedar, submergir-se</v>
      </c>
      <c r="AA36" s="21" t="str">
        <f>actfis!A39</f>
        <v>66</v>
      </c>
      <c r="BA36" s="21">
        <f>desv!C39</f>
        <v>1236</v>
      </c>
      <c r="BB36" s="21" t="str">
        <f>desv!B39</f>
        <v>Moviments no coordinats, gestos intempestius, inoportuns</v>
      </c>
      <c r="BC36" s="21" t="str">
        <f>desv!A39</f>
        <v>64</v>
      </c>
      <c r="BJ36" s="21">
        <f>pais!C39</f>
        <v>0</v>
      </c>
      <c r="BK36" s="21" t="str">
        <f>pais!B39</f>
        <v>Belarús</v>
      </c>
      <c r="BL36" s="35" t="str">
        <f>pais!A39</f>
        <v>112</v>
      </c>
    </row>
    <row r="37" spans="1:64">
      <c r="A37" s="21">
        <f>municipi!C40</f>
        <v>448</v>
      </c>
      <c r="B37" s="21" t="str">
        <f>municipi!B40</f>
        <v>Marratxí</v>
      </c>
      <c r="C37" s="33">
        <f>municipi!A40</f>
        <v>7036</v>
      </c>
      <c r="S37" s="21">
        <f>activitat!E41</f>
        <v>79</v>
      </c>
      <c r="T37" s="21" t="str">
        <f>activitat!B41</f>
        <v>Altres activitats postals i de correu</v>
      </c>
      <c r="U37" s="236" t="str">
        <f>activitat!A41</f>
        <v>532</v>
      </c>
      <c r="V37" s="21">
        <f>ocupació!E41</f>
        <v>92</v>
      </c>
      <c r="W37" s="21" t="str">
        <f>ocupació!B41</f>
        <v>Caixers i taquillers (excepte de banca)</v>
      </c>
      <c r="X37" s="21" t="str">
        <f>ocupació!A41</f>
        <v>55</v>
      </c>
      <c r="Y37" s="21">
        <f>actfis!C40</f>
        <v>781</v>
      </c>
      <c r="Z37" s="21" t="str">
        <f>actfis!B40</f>
        <v>Fer moviments en un mateix lloc</v>
      </c>
      <c r="AA37" s="21" t="str">
        <f>actfis!A40</f>
        <v>67</v>
      </c>
      <c r="BA37" s="21">
        <f>desv!C40</f>
        <v>116</v>
      </c>
      <c r="BB37" s="21" t="str">
        <f>desv!B40</f>
        <v>D'altres desviacions del grup 60</v>
      </c>
      <c r="BC37" s="21" t="str">
        <f>desv!A40</f>
        <v>69</v>
      </c>
      <c r="BJ37" s="21">
        <f>pais!C40</f>
        <v>0</v>
      </c>
      <c r="BK37" s="21" t="str">
        <f>pais!B40</f>
        <v>Cambodja</v>
      </c>
      <c r="BL37" s="35" t="str">
        <f>pais!A40</f>
        <v>116</v>
      </c>
    </row>
    <row r="38" spans="1:64">
      <c r="A38" s="21">
        <f>municipi!C41</f>
        <v>8</v>
      </c>
      <c r="B38" s="21" t="str">
        <f>municipi!B41</f>
        <v>Es Mercadal</v>
      </c>
      <c r="C38" s="33">
        <f>municipi!A41</f>
        <v>7037</v>
      </c>
      <c r="S38" s="21">
        <f>activitat!E42</f>
        <v>4</v>
      </c>
      <c r="T38" s="21" t="str">
        <f>activitat!B42</f>
        <v>Edició de llibres, periòdics i altres activitats editorials</v>
      </c>
      <c r="U38" s="236" t="str">
        <f>activitat!A42</f>
        <v>581</v>
      </c>
      <c r="V38" s="21">
        <f>ocupació!E42</f>
        <v>938</v>
      </c>
      <c r="W38" s="21" t="str">
        <f>ocupació!B42</f>
        <v>Treballadors que es dediquen a tenir cura de les persones en serveis de salut</v>
      </c>
      <c r="X38" s="21" t="str">
        <f>ocupació!A42</f>
        <v>56</v>
      </c>
      <c r="Y38" s="21">
        <f>actfis!C41</f>
        <v>77</v>
      </c>
      <c r="Z38" s="21" t="str">
        <f>actfis!B41</f>
        <v>D'altres activitats físiques del grup 60</v>
      </c>
      <c r="AA38" s="21" t="str">
        <f>actfis!A41</f>
        <v>69</v>
      </c>
      <c r="BA38" s="21">
        <f>desv!C41</f>
        <v>46</v>
      </c>
      <c r="BB38" s="21" t="str">
        <f>desv!B41</f>
        <v>Moviments del cos conseqüència de o amb un esforç físic (totalment provoca una lesió interna) - sense especificar</v>
      </c>
      <c r="BC38" s="21" t="str">
        <f>desv!A41</f>
        <v>70</v>
      </c>
      <c r="BJ38" s="21">
        <f>pais!C41</f>
        <v>3</v>
      </c>
      <c r="BK38" s="21" t="str">
        <f>pais!B41</f>
        <v>Camerun</v>
      </c>
      <c r="BL38" s="35" t="str">
        <f>pais!A41</f>
        <v>120</v>
      </c>
    </row>
    <row r="39" spans="1:64">
      <c r="A39" s="21">
        <f>municipi!C42</f>
        <v>25</v>
      </c>
      <c r="B39" s="21" t="str">
        <f>municipi!B42</f>
        <v>Montuïri</v>
      </c>
      <c r="C39" s="33">
        <f>municipi!A42</f>
        <v>7038</v>
      </c>
      <c r="S39" s="21">
        <f>activitat!E43</f>
        <v>0</v>
      </c>
      <c r="T39" s="21" t="str">
        <f>activitat!B43</f>
        <v>Edició de programes informàtics</v>
      </c>
      <c r="U39" s="236" t="str">
        <f>activitat!A43</f>
        <v>582</v>
      </c>
      <c r="V39" s="21">
        <f>ocupació!E43</f>
        <v>132</v>
      </c>
      <c r="W39" s="21" t="str">
        <f>ocupació!B43</f>
        <v>Treballadors que es dediquen a tenir cura de les persones a domicili (excepte mainaders)</v>
      </c>
      <c r="X39" s="21" t="str">
        <f>ocupació!A43</f>
        <v>57</v>
      </c>
      <c r="Y39" s="21">
        <f>actfis!C42</f>
        <v>589</v>
      </c>
      <c r="Z39" s="21" t="str">
        <f>actfis!B42</f>
        <v>Ser-hi present - sense especificar</v>
      </c>
      <c r="AA39" s="21" t="str">
        <f>actfis!A42</f>
        <v>70</v>
      </c>
      <c r="BA39" s="21">
        <f>desv!C42</f>
        <v>1401</v>
      </c>
      <c r="BB39" s="21" t="str">
        <f>desv!B42</f>
        <v>Aixecar, transportar, aixecar-se</v>
      </c>
      <c r="BC39" s="21" t="str">
        <f>desv!A42</f>
        <v>71</v>
      </c>
      <c r="BJ39" s="21">
        <f>pais!C42</f>
        <v>0</v>
      </c>
      <c r="BK39" s="21" t="str">
        <f>pais!B42</f>
        <v>Canadà</v>
      </c>
      <c r="BL39" s="35" t="str">
        <f>pais!A42</f>
        <v>124</v>
      </c>
    </row>
    <row r="40" spans="1:64">
      <c r="A40" s="21">
        <f>municipi!C43</f>
        <v>49</v>
      </c>
      <c r="B40" s="21" t="str">
        <f>municipi!B43</f>
        <v>Muro</v>
      </c>
      <c r="C40" s="33">
        <f>municipi!A43</f>
        <v>7039</v>
      </c>
      <c r="S40" s="21">
        <f>activitat!E44</f>
        <v>23</v>
      </c>
      <c r="T40" s="21" t="str">
        <f>activitat!B44</f>
        <v>Activitats cinematogràfiques, de vídeo i programes de televisió</v>
      </c>
      <c r="U40" s="236" t="str">
        <f>activitat!A44</f>
        <v>591</v>
      </c>
      <c r="V40" s="21">
        <f>ocupació!E44</f>
        <v>254</v>
      </c>
      <c r="W40" s="21" t="str">
        <f>ocupació!B44</f>
        <v>Treballadors de serveis personals</v>
      </c>
      <c r="X40" s="21" t="str">
        <f>ocupació!A44</f>
        <v>58</v>
      </c>
      <c r="Y40" s="21">
        <f>actfis!C43</f>
        <v>90</v>
      </c>
      <c r="Z40" s="21" t="str">
        <f>actfis!B43</f>
        <v>D'altres activitats físiques no codificades</v>
      </c>
      <c r="AA40" s="21" t="str">
        <f>actfis!A43</f>
        <v>99</v>
      </c>
      <c r="BA40" s="21">
        <f>desv!C43</f>
        <v>470</v>
      </c>
      <c r="BB40" s="21" t="str">
        <f>desv!B43</f>
        <v xml:space="preserve">Empènyer, estirar </v>
      </c>
      <c r="BC40" s="21" t="str">
        <f>desv!A43</f>
        <v>72</v>
      </c>
      <c r="BJ40" s="21">
        <f>pais!C43</f>
        <v>0</v>
      </c>
      <c r="BK40" s="21" t="str">
        <f>pais!B43</f>
        <v>Cap Verd</v>
      </c>
      <c r="BL40" s="35" t="str">
        <f>pais!A43</f>
        <v>132</v>
      </c>
    </row>
    <row r="41" spans="1:64">
      <c r="A41" s="21">
        <f>municipi!C44</f>
        <v>4621</v>
      </c>
      <c r="B41" s="21" t="str">
        <f>municipi!B44</f>
        <v>Palma</v>
      </c>
      <c r="C41" s="33">
        <f>municipi!A44</f>
        <v>7040</v>
      </c>
      <c r="S41" s="21">
        <f>activitat!E45</f>
        <v>0</v>
      </c>
      <c r="T41" s="21" t="str">
        <f>activitat!B45</f>
        <v>Activitats d'enregistrament de so i edició musical</v>
      </c>
      <c r="U41" s="236" t="str">
        <f>activitat!A45</f>
        <v>592</v>
      </c>
      <c r="V41" s="21">
        <f>ocupació!E45</f>
        <v>488</v>
      </c>
      <c r="W41" s="21" t="str">
        <f>ocupació!B45</f>
        <v>Treballadors dels serveis de protecció i seguretat</v>
      </c>
      <c r="X41" s="21" t="str">
        <f>ocupació!A45</f>
        <v>59</v>
      </c>
      <c r="BA41" s="21">
        <f>desv!C44</f>
        <v>230</v>
      </c>
      <c r="BB41" s="21" t="str">
        <f>desv!B44</f>
        <v>Dipositar, acotar-se</v>
      </c>
      <c r="BC41" s="21" t="str">
        <f>desv!A44</f>
        <v>73</v>
      </c>
      <c r="BJ41" s="21">
        <f>pais!C44</f>
        <v>0</v>
      </c>
      <c r="BK41" s="21" t="str">
        <f>pais!B44</f>
        <v>Caiman, Illes</v>
      </c>
      <c r="BL41" s="35" t="str">
        <f>pais!A44</f>
        <v>136</v>
      </c>
    </row>
    <row r="42" spans="1:64">
      <c r="A42" s="21">
        <f>municipi!C45</f>
        <v>15</v>
      </c>
      <c r="B42" s="21" t="str">
        <f>municipi!B45</f>
        <v>Petra</v>
      </c>
      <c r="C42" s="33">
        <f>municipi!A45</f>
        <v>7041</v>
      </c>
      <c r="S42" s="21">
        <f>activitat!E46</f>
        <v>0</v>
      </c>
      <c r="T42" s="21" t="str">
        <f>activitat!B46</f>
        <v xml:space="preserve">Activitats de radiodifusió </v>
      </c>
      <c r="U42" s="236" t="str">
        <f>activitat!A46</f>
        <v>601</v>
      </c>
      <c r="V42" s="21">
        <f>ocupació!E46</f>
        <v>0</v>
      </c>
      <c r="W42" s="21" t="str">
        <f>ocupació!B46</f>
        <v>Treballadors qualificats en activitats agrícoles, ramaderes, forestals i pesqueres</v>
      </c>
      <c r="X42" s="21" t="str">
        <f>ocupació!A46</f>
        <v>60</v>
      </c>
      <c r="Y42" s="25">
        <f>SUM(Y2:Y41)</f>
        <v>9489</v>
      </c>
      <c r="BA42" s="21">
        <f>desv!C45</f>
        <v>302</v>
      </c>
      <c r="BB42" s="21" t="str">
        <f>desv!B45</f>
        <v>En torsió, en rotació, en girar-se</v>
      </c>
      <c r="BC42" s="21" t="str">
        <f>desv!A45</f>
        <v>74</v>
      </c>
      <c r="BJ42" s="21">
        <f>pais!C45</f>
        <v>0</v>
      </c>
      <c r="BK42" s="21" t="str">
        <f>pais!B45</f>
        <v>Centreafricana, República</v>
      </c>
      <c r="BL42" s="35" t="str">
        <f>pais!A45</f>
        <v>140</v>
      </c>
    </row>
    <row r="43" spans="1:64">
      <c r="A43" s="21">
        <f>municipi!C46</f>
        <v>95</v>
      </c>
      <c r="B43" s="21" t="str">
        <f>municipi!B46</f>
        <v>Pollença</v>
      </c>
      <c r="C43" s="33">
        <f>municipi!A46</f>
        <v>7042</v>
      </c>
      <c r="S43" s="21">
        <f>activitat!E47</f>
        <v>19</v>
      </c>
      <c r="T43" s="21" t="str">
        <f>activitat!B47</f>
        <v>Activitats de programació i emissió de televisió</v>
      </c>
      <c r="U43" s="236" t="str">
        <f>activitat!A47</f>
        <v>602</v>
      </c>
      <c r="V43" s="21">
        <f>ocupació!E47</f>
        <v>286</v>
      </c>
      <c r="W43" s="21" t="str">
        <f>ocupació!B47</f>
        <v>Treballadors qualificats en activitats agrícoles</v>
      </c>
      <c r="X43" s="21" t="str">
        <f>ocupació!A47</f>
        <v>61</v>
      </c>
      <c r="BA43" s="21">
        <f>desv!C46</f>
        <v>432</v>
      </c>
      <c r="BB43" s="21" t="str">
        <f>desv!B46</f>
        <v>Caminar amb dificultat, relliscada - sense caiguda</v>
      </c>
      <c r="BC43" s="21" t="str">
        <f>desv!A46</f>
        <v>75</v>
      </c>
      <c r="BJ43" s="21">
        <f>pais!C46</f>
        <v>0</v>
      </c>
      <c r="BK43" s="21" t="str">
        <f>pais!B46</f>
        <v>Sri Lanka</v>
      </c>
      <c r="BL43" s="35" t="str">
        <f>pais!A46</f>
        <v>144</v>
      </c>
    </row>
    <row r="44" spans="1:64">
      <c r="A44" s="21">
        <f>municipi!C47</f>
        <v>35</v>
      </c>
      <c r="B44" s="21" t="str">
        <f>municipi!B47</f>
        <v>Porreres</v>
      </c>
      <c r="C44" s="33">
        <f>municipi!A47</f>
        <v>7043</v>
      </c>
      <c r="S44" s="21">
        <f>activitat!E48</f>
        <v>41</v>
      </c>
      <c r="T44" s="21" t="str">
        <f>activitat!B48</f>
        <v>Telecomunicacions per cable</v>
      </c>
      <c r="U44" s="236" t="str">
        <f>activitat!A48</f>
        <v>611</v>
      </c>
      <c r="V44" s="21">
        <f>ocupació!E48</f>
        <v>5</v>
      </c>
      <c r="W44" s="21" t="str">
        <f>ocupació!B48</f>
        <v>Treballadors qualificats en activitats ramaderes (incloses les avícoles, apícoles i similars)</v>
      </c>
      <c r="X44" s="21" t="str">
        <f>ocupació!A48</f>
        <v>62</v>
      </c>
      <c r="BA44" s="21">
        <f>desv!C47</f>
        <v>230</v>
      </c>
      <c r="BB44" s="21" t="str">
        <f>desv!B47</f>
        <v>D'altres desviacions del grup 70</v>
      </c>
      <c r="BC44" s="21" t="str">
        <f>desv!A47</f>
        <v>79</v>
      </c>
      <c r="BJ44" s="21">
        <f>pais!C47</f>
        <v>0</v>
      </c>
      <c r="BK44" s="21" t="str">
        <f>pais!B47</f>
        <v>Txad</v>
      </c>
      <c r="BL44" s="35" t="str">
        <f>pais!A47</f>
        <v>148</v>
      </c>
    </row>
    <row r="45" spans="1:64">
      <c r="A45" s="21">
        <f>municipi!C48</f>
        <v>77</v>
      </c>
      <c r="B45" s="21" t="str">
        <f>municipi!B48</f>
        <v>Sa Pobla</v>
      </c>
      <c r="C45" s="33">
        <f>municipi!A48</f>
        <v>7044</v>
      </c>
      <c r="S45" s="21">
        <f>activitat!E49</f>
        <v>0</v>
      </c>
      <c r="T45" s="21" t="str">
        <f>activitat!B49</f>
        <v>Telecomunicacions inalàmbriques</v>
      </c>
      <c r="U45" s="236" t="str">
        <f>activitat!A49</f>
        <v>612</v>
      </c>
      <c r="V45" s="21">
        <f>ocupació!E49</f>
        <v>1</v>
      </c>
      <c r="W45" s="21" t="str">
        <f>ocupació!B49</f>
        <v>Treballadors qualificats en activitats agropecuàries mixte</v>
      </c>
      <c r="X45" s="21" t="str">
        <f>ocupació!A49</f>
        <v>63</v>
      </c>
      <c r="BA45" s="21">
        <f>desv!C48</f>
        <v>0</v>
      </c>
      <c r="BB45" s="21" t="str">
        <f>desv!B48</f>
        <v>Sorpresa, por, violència, agressió, amenaça presència - sense especificar</v>
      </c>
      <c r="BC45" s="21" t="str">
        <f>desv!A48</f>
        <v>80</v>
      </c>
      <c r="BJ45" s="21">
        <f>pais!C48</f>
        <v>28</v>
      </c>
      <c r="BK45" s="21" t="str">
        <f>pais!B48</f>
        <v>Xile</v>
      </c>
      <c r="BL45" s="35" t="str">
        <f>pais!A48</f>
        <v>152</v>
      </c>
    </row>
    <row r="46" spans="1:64">
      <c r="A46" s="21">
        <f>municipi!C49</f>
        <v>5</v>
      </c>
      <c r="B46" s="21" t="str">
        <f>municipi!B49</f>
        <v>Puigpunyent</v>
      </c>
      <c r="C46" s="33">
        <f>municipi!A49</f>
        <v>7045</v>
      </c>
      <c r="S46" s="21">
        <f>activitat!E50</f>
        <v>0</v>
      </c>
      <c r="T46" s="21" t="str">
        <f>activitat!B50</f>
        <v>Telecomunicacions per satèl·lit</v>
      </c>
      <c r="U46" s="236" t="str">
        <f>activitat!A50</f>
        <v>613</v>
      </c>
      <c r="V46" s="21">
        <f>ocupació!E50</f>
        <v>34</v>
      </c>
      <c r="W46" s="21" t="str">
        <f>ocupació!B50</f>
        <v>Treballadors qualificats en activitats forestals i del medi natural, pesqueres i d'aqüicultura i cinegètiques</v>
      </c>
      <c r="X46" s="21" t="str">
        <f>ocupació!A50</f>
        <v>64</v>
      </c>
      <c r="BA46" s="21">
        <f>desv!C49</f>
        <v>70</v>
      </c>
      <c r="BB46" s="21" t="str">
        <f>desv!B49</f>
        <v>Sorpresa, por</v>
      </c>
      <c r="BC46" s="21" t="str">
        <f>desv!A49</f>
        <v>81</v>
      </c>
      <c r="BJ46" s="21">
        <f>pais!C49</f>
        <v>5</v>
      </c>
      <c r="BK46" s="21" t="str">
        <f>pais!B49</f>
        <v>Xina</v>
      </c>
      <c r="BL46" s="35" t="str">
        <f>pais!A49</f>
        <v>156</v>
      </c>
    </row>
    <row r="47" spans="1:64">
      <c r="A47" s="21">
        <f>municipi!C50</f>
        <v>170</v>
      </c>
      <c r="B47" s="21" t="str">
        <f>municipi!B50</f>
        <v>Sant Antoni</v>
      </c>
      <c r="C47" s="33">
        <f>municipi!A50</f>
        <v>7046</v>
      </c>
      <c r="S47" s="21">
        <f>activitat!E51</f>
        <v>8</v>
      </c>
      <c r="T47" s="21" t="str">
        <f>activitat!B51</f>
        <v xml:space="preserve">Altres activitats de telecomunicacions </v>
      </c>
      <c r="U47" s="236" t="str">
        <f>activitat!A51</f>
        <v>619</v>
      </c>
      <c r="V47" s="21">
        <f>ocupació!E51</f>
        <v>0</v>
      </c>
      <c r="W47" s="21" t="str">
        <f>ocupació!B51</f>
        <v>Artesans i treballadors qualificats de les indústries manufactureres i la construcció (excepte operadors d'instal∙lacions i màquines)</v>
      </c>
      <c r="X47" s="21" t="str">
        <f>ocupació!A51</f>
        <v>70</v>
      </c>
      <c r="BA47" s="21">
        <f>desv!C50</f>
        <v>52</v>
      </c>
      <c r="BB47" s="21" t="str">
        <f>desv!B50</f>
        <v>Violència, agressió, amenaça  - entre membres de l'empresa que es troben sota l'autoritat de l'empresari</v>
      </c>
      <c r="BC47" s="21" t="str">
        <f>desv!A50</f>
        <v>82</v>
      </c>
      <c r="BJ47" s="21">
        <f>pais!C50</f>
        <v>0</v>
      </c>
      <c r="BK47" s="21" t="str">
        <f>pais!B50</f>
        <v>Taiwan</v>
      </c>
      <c r="BL47" s="35" t="str">
        <f>pais!A50</f>
        <v>158</v>
      </c>
    </row>
    <row r="48" spans="1:64">
      <c r="A48" s="21">
        <f>municipi!C51</f>
        <v>7</v>
      </c>
      <c r="B48" s="21" t="str">
        <f>municipi!B51</f>
        <v>Sencelles</v>
      </c>
      <c r="C48" s="33">
        <f>municipi!A51</f>
        <v>7047</v>
      </c>
      <c r="S48" s="21">
        <f>activitat!E52</f>
        <v>3</v>
      </c>
      <c r="T48" s="21" t="str">
        <f>activitat!B52</f>
        <v>Programació, consultoria i altres activitats relacionades amb la informàtica</v>
      </c>
      <c r="U48" s="236" t="str">
        <f>activitat!A52</f>
        <v>620</v>
      </c>
      <c r="V48" s="21">
        <f>ocupació!E52</f>
        <v>169</v>
      </c>
      <c r="W48" s="21" t="str">
        <f>ocupació!B52</f>
        <v>Treballadors d'obres estructurals de la construcció</v>
      </c>
      <c r="X48" s="21" t="str">
        <f>ocupació!A52</f>
        <v>71</v>
      </c>
      <c r="BA48" s="21">
        <f>desv!C51</f>
        <v>169</v>
      </c>
      <c r="BB48" s="21" t="str">
        <f>desv!B51</f>
        <v>Violència, agressió, amenaça  - executada per persones alienes a l'empresa sobre les víctimes en el marc de les seves funcions (atracament de banc, conductors d'autobusos, etc)</v>
      </c>
      <c r="BC48" s="21" t="str">
        <f>desv!A51</f>
        <v>83</v>
      </c>
      <c r="BJ48" s="21">
        <f>pais!C51</f>
        <v>0</v>
      </c>
      <c r="BK48" s="21" t="str">
        <f>pais!B51</f>
        <v>Illes Christmes</v>
      </c>
      <c r="BL48" s="35">
        <f>pais!A51</f>
        <v>162</v>
      </c>
    </row>
    <row r="49" spans="1:64">
      <c r="A49" s="21">
        <f>municipi!C52</f>
        <v>139</v>
      </c>
      <c r="B49" s="21" t="str">
        <f>municipi!B52</f>
        <v>Sant Josep</v>
      </c>
      <c r="C49" s="33">
        <f>municipi!A52</f>
        <v>7048</v>
      </c>
      <c r="S49" s="21">
        <f>activitat!E53</f>
        <v>0</v>
      </c>
      <c r="T49" s="21" t="str">
        <f>activitat!B53</f>
        <v>Procés de dades, "holding" i activitats relacionades; portals "web"</v>
      </c>
      <c r="U49" s="236" t="str">
        <f>activitat!A53</f>
        <v>631</v>
      </c>
      <c r="V49" s="21">
        <f>ocupació!E53</f>
        <v>66</v>
      </c>
      <c r="W49" s="21" t="str">
        <f>ocupació!B53</f>
        <v>Treballadors d'acabaments de la construcció i instal∙lacions (excepte electricistes) i similars</v>
      </c>
      <c r="X49" s="21" t="str">
        <f>ocupació!A53</f>
        <v>72</v>
      </c>
      <c r="BA49" s="21">
        <f>desv!C52</f>
        <v>28</v>
      </c>
      <c r="BB49" s="21" t="str">
        <f>desv!B52</f>
        <v>Agressió, empenta - per animals</v>
      </c>
      <c r="BC49" s="21" t="str">
        <f>desv!A52</f>
        <v>84</v>
      </c>
      <c r="BJ49" s="21">
        <f>pais!C52</f>
        <v>0</v>
      </c>
      <c r="BK49" s="21" t="str">
        <f>pais!B52</f>
        <v>Illes Cocos</v>
      </c>
      <c r="BL49" s="35" t="str">
        <f>pais!A52</f>
        <v>166</v>
      </c>
    </row>
    <row r="50" spans="1:64">
      <c r="A50" s="21">
        <f>municipi!C53</f>
        <v>14</v>
      </c>
      <c r="B50" s="21" t="str">
        <f>municipi!B53</f>
        <v xml:space="preserve">Sant Joan  </v>
      </c>
      <c r="C50" s="33">
        <f>municipi!A53</f>
        <v>7049</v>
      </c>
      <c r="S50" s="21">
        <f>activitat!E54</f>
        <v>16</v>
      </c>
      <c r="T50" s="21" t="str">
        <f>activitat!B54</f>
        <v>Altres serveis d’informació</v>
      </c>
      <c r="U50" s="236" t="str">
        <f>activitat!A54</f>
        <v>639</v>
      </c>
      <c r="V50" s="21">
        <f>ocupació!E54</f>
        <v>49</v>
      </c>
      <c r="W50" s="21" t="str">
        <f>ocupació!B54</f>
        <v>Emmotlladors, soldadors, planxistes, muntadors d'estructures metàl∙liques i treballadors similars; ferrers i treballadors de la fabricació d'eines i similars</v>
      </c>
      <c r="X50" s="21" t="str">
        <f>ocupació!A54</f>
        <v>73</v>
      </c>
      <c r="BA50" s="21">
        <f>desv!C53</f>
        <v>14</v>
      </c>
      <c r="BB50" s="21" t="str">
        <f>desv!B53</f>
        <v>Presència de la víctima o d'una tercera persona que representa, per si mateixa, un perill per a ella mateixa o per als altres</v>
      </c>
      <c r="BC50" s="21" t="str">
        <f>desv!A53</f>
        <v>85</v>
      </c>
      <c r="BJ50" s="21">
        <f>pais!C53</f>
        <v>197</v>
      </c>
      <c r="BK50" s="21" t="str">
        <f>pais!B53</f>
        <v>Colòmbia</v>
      </c>
      <c r="BL50" s="35" t="str">
        <f>pais!A53</f>
        <v>170</v>
      </c>
    </row>
    <row r="51" spans="1:64">
      <c r="A51" s="21">
        <f>municipi!C54</f>
        <v>17</v>
      </c>
      <c r="B51" s="21" t="str">
        <f>municipi!B54</f>
        <v>Sant Joan Baptista</v>
      </c>
      <c r="C51" s="33">
        <f>municipi!A54</f>
        <v>7050</v>
      </c>
      <c r="S51" s="21">
        <f>activitat!E55</f>
        <v>5</v>
      </c>
      <c r="T51" s="21" t="str">
        <f>activitat!B55</f>
        <v>Intermediació monetària</v>
      </c>
      <c r="U51" s="236" t="str">
        <f>activitat!A55</f>
        <v>641</v>
      </c>
      <c r="V51" s="21">
        <f>ocupació!E55</f>
        <v>264</v>
      </c>
      <c r="W51" s="21" t="str">
        <f>ocupació!B55</f>
        <v>Mecànics i ajustadors de maquinària</v>
      </c>
      <c r="X51" s="21" t="str">
        <f>ocupació!A55</f>
        <v>74</v>
      </c>
      <c r="BA51" s="21">
        <f>desv!C54</f>
        <v>36</v>
      </c>
      <c r="BB51" s="21" t="str">
        <f>desv!B54</f>
        <v>D'altres desviacions del grup 80</v>
      </c>
      <c r="BC51" s="21" t="str">
        <f>desv!A54</f>
        <v>89</v>
      </c>
      <c r="BJ51" s="21">
        <f>pais!C54</f>
        <v>0</v>
      </c>
      <c r="BK51" s="21" t="str">
        <f>pais!B54</f>
        <v>Comores</v>
      </c>
      <c r="BL51" s="35" t="str">
        <f>pais!A54</f>
        <v>174</v>
      </c>
    </row>
    <row r="52" spans="1:64">
      <c r="A52" s="21">
        <f>municipi!C55</f>
        <v>66</v>
      </c>
      <c r="B52" s="21" t="str">
        <f>municipi!B55</f>
        <v>Sant Llorenç</v>
      </c>
      <c r="C52" s="33">
        <f>municipi!A55</f>
        <v>7051</v>
      </c>
      <c r="S52" s="21">
        <f>activitat!E56</f>
        <v>3</v>
      </c>
      <c r="T52" s="21" t="str">
        <f>activitat!B56</f>
        <v>Activitats de les societats "holding"</v>
      </c>
      <c r="U52" s="236" t="str">
        <f>activitat!A56</f>
        <v>642</v>
      </c>
      <c r="V52" s="21">
        <f>ocupació!E56</f>
        <v>104</v>
      </c>
      <c r="W52" s="21" t="str">
        <f>ocupació!B56</f>
        <v>Electricistes de la construcció i similars; altres instal∙ladors i reparadors d'equips elèctrics</v>
      </c>
      <c r="X52" s="21" t="str">
        <f>ocupació!A56</f>
        <v>75</v>
      </c>
      <c r="BA52" s="21">
        <f>desv!C55</f>
        <v>378</v>
      </c>
      <c r="BB52" s="21" t="str">
        <f>desv!B55</f>
        <v xml:space="preserve">D'altres desviacions </v>
      </c>
      <c r="BC52" s="21" t="str">
        <f>desv!A55</f>
        <v>99</v>
      </c>
      <c r="BJ52" s="21">
        <f>pais!C55</f>
        <v>0</v>
      </c>
      <c r="BK52" s="21" t="str">
        <f>pais!B55</f>
        <v>Mayotte</v>
      </c>
      <c r="BL52" s="35">
        <f>pais!A55</f>
        <v>175</v>
      </c>
    </row>
    <row r="53" spans="1:64">
      <c r="A53" s="21">
        <f>municipi!C56</f>
        <v>28</v>
      </c>
      <c r="B53" s="21" t="str">
        <f>municipi!B56</f>
        <v>Sant Lluís</v>
      </c>
      <c r="C53" s="33">
        <f>municipi!A56</f>
        <v>7052</v>
      </c>
      <c r="S53" s="21">
        <f>activitat!E57</f>
        <v>0</v>
      </c>
      <c r="T53" s="21" t="str">
        <f>activitat!B57</f>
        <v>Inversió col·lectiva, fons i entitats financeres similars</v>
      </c>
      <c r="U53" s="236" t="str">
        <f>activitat!A57</f>
        <v>643</v>
      </c>
      <c r="V53" s="21">
        <f>ocupació!E57</f>
        <v>11</v>
      </c>
      <c r="W53" s="21" t="str">
        <f>ocupació!B57</f>
        <v>Mecànics de precisió en metalls, ceramistes, vidriers i artesans; oficials i operaris de les arts gràfiques</v>
      </c>
      <c r="X53" s="21" t="str">
        <f>ocupació!A57</f>
        <v>76</v>
      </c>
      <c r="BJ53" s="21">
        <f>pais!C56</f>
        <v>2</v>
      </c>
      <c r="BK53" s="21" t="str">
        <f>pais!B56</f>
        <v>Congo</v>
      </c>
      <c r="BL53" s="35" t="str">
        <f>pais!A56</f>
        <v>178</v>
      </c>
    </row>
    <row r="54" spans="1:64">
      <c r="A54" s="21">
        <f>municipi!C57</f>
        <v>9</v>
      </c>
      <c r="B54" s="21" t="str">
        <f>municipi!B57</f>
        <v>Santa Eugènia</v>
      </c>
      <c r="C54" s="33">
        <f>municipi!A57</f>
        <v>7053</v>
      </c>
      <c r="S54" s="21">
        <f>activitat!E58</f>
        <v>1</v>
      </c>
      <c r="T54" s="21" t="str">
        <f>activitat!B58</f>
        <v>Altres tipus d’intermediació financera excepte assegurances i plans de pensions</v>
      </c>
      <c r="U54" s="236" t="str">
        <f>activitat!A58</f>
        <v>649</v>
      </c>
      <c r="V54" s="21">
        <f>ocupació!E58</f>
        <v>49</v>
      </c>
      <c r="W54" s="21" t="str">
        <f>ocupació!B58</f>
        <v>Treballadors de la indústria de l'alimentació, les begudes i el tabac</v>
      </c>
      <c r="X54" s="21" t="str">
        <f>ocupació!A58</f>
        <v>77</v>
      </c>
      <c r="BA54" s="25">
        <f>SUM(BA2:BA52)</f>
        <v>9489</v>
      </c>
      <c r="BJ54" s="21">
        <f>pais!C57</f>
        <v>1</v>
      </c>
      <c r="BK54" s="21" t="str">
        <f>pais!B57</f>
        <v>Zaire</v>
      </c>
      <c r="BL54" s="35" t="str">
        <f>pais!A57</f>
        <v>180</v>
      </c>
    </row>
    <row r="55" spans="1:64">
      <c r="A55" s="21">
        <f>municipi!C58</f>
        <v>208</v>
      </c>
      <c r="B55" s="21" t="str">
        <f>municipi!B58</f>
        <v>Santa Eulària</v>
      </c>
      <c r="C55" s="33">
        <f>municipi!A58</f>
        <v>7054</v>
      </c>
      <c r="S55" s="21">
        <f>activitat!E59</f>
        <v>1</v>
      </c>
      <c r="T55" s="21" t="str">
        <f>activitat!B59</f>
        <v xml:space="preserve">Assegurances </v>
      </c>
      <c r="U55" s="236" t="str">
        <f>activitat!A59</f>
        <v>651</v>
      </c>
      <c r="V55" s="21">
        <f>ocupació!E59</f>
        <v>81</v>
      </c>
      <c r="W55" s="21" t="str">
        <f>ocupació!B59</f>
        <v>Treballadors del tractament de la fusta i similar, tèxtil, confecció, pell, cuir i calçat i  altres operaris i artesans diversos</v>
      </c>
      <c r="X55" s="21" t="str">
        <f>ocupació!A59</f>
        <v>78</v>
      </c>
      <c r="BJ55" s="21">
        <f>pais!C58</f>
        <v>0</v>
      </c>
      <c r="BK55" s="21" t="str">
        <f>pais!B58</f>
        <v>Illes Cook</v>
      </c>
      <c r="BL55" s="35">
        <f>pais!A58</f>
        <v>184</v>
      </c>
    </row>
    <row r="56" spans="1:64">
      <c r="A56" s="21">
        <f>municipi!C59</f>
        <v>55</v>
      </c>
      <c r="B56" s="21" t="str">
        <f>municipi!B59</f>
        <v>Santa Margalida</v>
      </c>
      <c r="C56" s="33">
        <f>municipi!A59</f>
        <v>7055</v>
      </c>
      <c r="S56" s="21">
        <f>activitat!E60</f>
        <v>1</v>
      </c>
      <c r="T56" s="21" t="str">
        <f>activitat!B60</f>
        <v xml:space="preserve">Reassegurances </v>
      </c>
      <c r="U56" s="236" t="str">
        <f>activitat!A60</f>
        <v>652</v>
      </c>
      <c r="V56" s="21">
        <f>ocupació!E60</f>
        <v>0</v>
      </c>
      <c r="W56" s="21" t="str">
        <f>ocupació!B60</f>
        <v>Operadors d'instal∙lacions i màquines, i muntadors</v>
      </c>
      <c r="X56" s="21" t="str">
        <f>ocupació!A60</f>
        <v>80</v>
      </c>
      <c r="BJ56" s="21">
        <f>pais!C59</f>
        <v>1</v>
      </c>
      <c r="BK56" s="21" t="str">
        <f>pais!B59</f>
        <v>Costa Rica</v>
      </c>
      <c r="BL56" s="35" t="str">
        <f>pais!A59</f>
        <v>188</v>
      </c>
    </row>
    <row r="57" spans="1:64">
      <c r="A57" s="21">
        <f>municipi!C60</f>
        <v>34</v>
      </c>
      <c r="B57" s="21" t="str">
        <f>municipi!B60</f>
        <v>Santa Maria del Camí</v>
      </c>
      <c r="C57" s="33">
        <f>municipi!A60</f>
        <v>7056</v>
      </c>
      <c r="S57" s="21">
        <f>activitat!E61</f>
        <v>0</v>
      </c>
      <c r="T57" s="21" t="str">
        <f>activitat!B61</f>
        <v>Fons de pensions</v>
      </c>
      <c r="U57" s="236" t="str">
        <f>activitat!A61</f>
        <v>653</v>
      </c>
      <c r="V57" s="21">
        <f>ocupació!E61</f>
        <v>146</v>
      </c>
      <c r="W57" s="21" t="str">
        <f>ocupació!B61</f>
        <v>Operadors d'instal∙lacions i maquinària fixes</v>
      </c>
      <c r="X57" s="21" t="str">
        <f>ocupació!A61</f>
        <v>81</v>
      </c>
      <c r="BJ57" s="21">
        <f>pais!C60</f>
        <v>0</v>
      </c>
      <c r="BK57" s="21" t="str">
        <f>pais!B60</f>
        <v>Croàcia</v>
      </c>
      <c r="BL57" s="35">
        <f>pais!A60</f>
        <v>191</v>
      </c>
    </row>
    <row r="58" spans="1:64">
      <c r="A58" s="21">
        <f>municipi!C61</f>
        <v>87</v>
      </c>
      <c r="B58" s="21" t="str">
        <f>municipi!B61</f>
        <v>Santanyí</v>
      </c>
      <c r="C58" s="33">
        <f>municipi!A61</f>
        <v>7057</v>
      </c>
      <c r="S58" s="21">
        <f>activitat!E62</f>
        <v>0</v>
      </c>
      <c r="T58" s="21" t="str">
        <f>activitat!B62</f>
        <v>Activitats auxiliars als serveis financers excepte assegurances i plans de pensions</v>
      </c>
      <c r="U58" s="236" t="str">
        <f>activitat!A62</f>
        <v>661</v>
      </c>
      <c r="V58" s="21">
        <f>ocupació!E62</f>
        <v>52</v>
      </c>
      <c r="W58" s="21" t="str">
        <f>ocupació!B62</f>
        <v>Muntadors i engalzadors en fàbriques</v>
      </c>
      <c r="X58" s="21" t="str">
        <f>ocupació!A62</f>
        <v>82</v>
      </c>
      <c r="BJ58" s="21">
        <f>pais!C61</f>
        <v>16</v>
      </c>
      <c r="BK58" s="21" t="str">
        <f>pais!B61</f>
        <v>Cuba</v>
      </c>
      <c r="BL58" s="35" t="str">
        <f>pais!A61</f>
        <v>192</v>
      </c>
    </row>
    <row r="59" spans="1:64">
      <c r="A59" s="21">
        <f>municipi!C62</f>
        <v>8</v>
      </c>
      <c r="B59" s="21" t="str">
        <f>municipi!B62</f>
        <v>Selva</v>
      </c>
      <c r="C59" s="33">
        <f>municipi!A62</f>
        <v>7058</v>
      </c>
      <c r="S59" s="21">
        <f>activitat!E63</f>
        <v>1</v>
      </c>
      <c r="T59" s="21" t="str">
        <f>activitat!B63</f>
        <v>Activitats auxiliars a assegurances i plans de pensions</v>
      </c>
      <c r="U59" s="236" t="str">
        <f>activitat!A63</f>
        <v>662</v>
      </c>
      <c r="V59" s="21">
        <f>ocupació!E63</f>
        <v>101</v>
      </c>
      <c r="W59" s="21" t="str">
        <f>ocupació!B63</f>
        <v>Maquinistes de locomotora i similars, operadors de maquinària agrícola i forestal mòbil i d'altres màquines mòbils</v>
      </c>
      <c r="X59" s="21" t="str">
        <f>ocupació!A63</f>
        <v>83</v>
      </c>
      <c r="BJ59" s="21">
        <f>pais!C62</f>
        <v>0</v>
      </c>
      <c r="BK59" s="21" t="str">
        <f>pais!B62</f>
        <v>Xipre</v>
      </c>
      <c r="BL59" s="35">
        <f>pais!A62</f>
        <v>196</v>
      </c>
    </row>
    <row r="60" spans="1:64">
      <c r="A60" s="21">
        <f>municipi!C63</f>
        <v>19</v>
      </c>
      <c r="B60" s="21" t="str">
        <f>municipi!B63</f>
        <v>Ses Salines</v>
      </c>
      <c r="C60" s="33">
        <f>municipi!A63</f>
        <v>7059</v>
      </c>
      <c r="S60" s="21">
        <f>activitat!E64</f>
        <v>0</v>
      </c>
      <c r="T60" s="21" t="str">
        <f>activitat!B64</f>
        <v>Activitats de gestió de fons</v>
      </c>
      <c r="U60" s="236" t="str">
        <f>activitat!A64</f>
        <v>663</v>
      </c>
      <c r="V60" s="21">
        <f>ocupació!E64</f>
        <v>1099</v>
      </c>
      <c r="W60" s="21" t="str">
        <f>ocupació!B64</f>
        <v>Conductors de vehicles de transport urbà o per carretera</v>
      </c>
      <c r="X60" s="21" t="str">
        <f>ocupació!A64</f>
        <v>84</v>
      </c>
      <c r="BJ60" s="21">
        <f>pais!C63</f>
        <v>7</v>
      </c>
      <c r="BK60" s="21" t="str">
        <f>pais!B63</f>
        <v>Txèquia</v>
      </c>
      <c r="BL60" s="35" t="str">
        <f>pais!A63</f>
        <v>203</v>
      </c>
    </row>
    <row r="61" spans="1:64">
      <c r="A61" s="21">
        <f>municipi!C64</f>
        <v>10</v>
      </c>
      <c r="B61" s="21" t="str">
        <f>municipi!B64</f>
        <v>Sineu</v>
      </c>
      <c r="C61" s="33">
        <f>municipi!A64</f>
        <v>7060</v>
      </c>
      <c r="S61" s="21">
        <f>activitat!E65</f>
        <v>2</v>
      </c>
      <c r="T61" s="21" t="str">
        <f>activitat!B65</f>
        <v>Compravenda de béns immobiliaris per compte propi</v>
      </c>
      <c r="U61" s="236" t="str">
        <f>activitat!A65</f>
        <v>681</v>
      </c>
      <c r="V61" s="21">
        <f>ocupació!E65</f>
        <v>0</v>
      </c>
      <c r="W61" s="21" t="str">
        <f>ocupació!B65</f>
        <v>Ocupacions elementals</v>
      </c>
      <c r="X61" s="21" t="str">
        <f>ocupació!A65</f>
        <v>90</v>
      </c>
      <c r="BJ61" s="21">
        <f>pais!C64</f>
        <v>2</v>
      </c>
      <c r="BK61" s="21" t="str">
        <f>pais!B64</f>
        <v>Benin</v>
      </c>
      <c r="BL61" s="35" t="str">
        <f>pais!A64</f>
        <v>204</v>
      </c>
    </row>
    <row r="62" spans="1:64">
      <c r="A62" s="21">
        <f>municipi!C65</f>
        <v>82</v>
      </c>
      <c r="B62" s="21" t="str">
        <f>municipi!B65</f>
        <v>Sóller</v>
      </c>
      <c r="C62" s="33">
        <f>municipi!A65</f>
        <v>7061</v>
      </c>
      <c r="S62" s="21">
        <f>activitat!E66</f>
        <v>32</v>
      </c>
      <c r="T62" s="21" t="str">
        <f>activitat!B66</f>
        <v>Lloguer de béns immobiliaris per compte propi</v>
      </c>
      <c r="U62" s="236" t="str">
        <f>activitat!A66</f>
        <v>682</v>
      </c>
      <c r="V62" s="21">
        <f>ocupació!E66</f>
        <v>57</v>
      </c>
      <c r="W62" s="21" t="str">
        <f>ocupació!B66</f>
        <v>Empleats domèstics</v>
      </c>
      <c r="X62" s="21" t="str">
        <f>ocupació!A66</f>
        <v>91</v>
      </c>
      <c r="BJ62" s="21">
        <f>pais!C65</f>
        <v>1</v>
      </c>
      <c r="BK62" s="21" t="str">
        <f>pais!B65</f>
        <v>Dinamarca</v>
      </c>
      <c r="BL62" s="35" t="str">
        <f>pais!A65</f>
        <v>208</v>
      </c>
    </row>
    <row r="63" spans="1:64">
      <c r="A63" s="21">
        <f>municipi!C66</f>
        <v>38</v>
      </c>
      <c r="B63" s="21" t="str">
        <f>municipi!B66</f>
        <v>Son Servera</v>
      </c>
      <c r="C63" s="33">
        <f>municipi!A66</f>
        <v>7062</v>
      </c>
      <c r="S63" s="21">
        <f>activitat!E67</f>
        <v>21</v>
      </c>
      <c r="T63" s="21" t="str">
        <f>activitat!B67</f>
        <v>Activitats immobiliàries per compte d'altri</v>
      </c>
      <c r="U63" s="236" t="str">
        <f>activitat!A67</f>
        <v>683</v>
      </c>
      <c r="V63" s="21">
        <f>ocupació!E67</f>
        <v>921</v>
      </c>
      <c r="W63" s="21" t="str">
        <f>ocupació!B67</f>
        <v>Altre personal de neteja</v>
      </c>
      <c r="X63" s="21" t="str">
        <f>ocupació!A67</f>
        <v>92</v>
      </c>
      <c r="BJ63" s="21">
        <f>pais!C66</f>
        <v>1</v>
      </c>
      <c r="BK63" s="21" t="str">
        <f>pais!B66</f>
        <v>Dominica</v>
      </c>
      <c r="BL63" s="35" t="str">
        <f>pais!A66</f>
        <v>212</v>
      </c>
    </row>
    <row r="64" spans="1:64">
      <c r="A64" s="21">
        <f>municipi!C67</f>
        <v>7</v>
      </c>
      <c r="B64" s="21" t="str">
        <f>municipi!B67</f>
        <v>Valldemossa</v>
      </c>
      <c r="C64" s="33">
        <f>municipi!A67</f>
        <v>7063</v>
      </c>
      <c r="S64" s="21">
        <f>activitat!E68</f>
        <v>10</v>
      </c>
      <c r="T64" s="21" t="str">
        <f>activitat!B68</f>
        <v>Activitats jurídiques</v>
      </c>
      <c r="U64" s="236" t="str">
        <f>activitat!A68</f>
        <v>691</v>
      </c>
      <c r="V64" s="21">
        <f>ocupació!E68</f>
        <v>50</v>
      </c>
      <c r="W64" s="21" t="str">
        <f>ocupació!B68</f>
        <v>Ajudants de cuina i preparadors de menjars ràpids</v>
      </c>
      <c r="X64" s="21" t="str">
        <f>ocupació!A68</f>
        <v>93</v>
      </c>
      <c r="BJ64" s="21">
        <f>pais!C67</f>
        <v>9</v>
      </c>
      <c r="BK64" s="21" t="str">
        <f>pais!B67</f>
        <v>Dominicana, República</v>
      </c>
      <c r="BL64" s="35" t="str">
        <f>pais!A67</f>
        <v>214</v>
      </c>
    </row>
    <row r="65" spans="1:64">
      <c r="A65" s="21">
        <f>municipi!C68</f>
        <v>10</v>
      </c>
      <c r="B65" s="21" t="str">
        <f>municipi!B68</f>
        <v>Es Castell</v>
      </c>
      <c r="C65" s="33">
        <f>municipi!A68</f>
        <v>7064</v>
      </c>
      <c r="S65" s="21">
        <f>activitat!E69</f>
        <v>5</v>
      </c>
      <c r="T65" s="21" t="str">
        <f>activitat!B69</f>
        <v>Activitats de comptabilitat, tenidoria de llibres, auditoria i assessoria fiscal</v>
      </c>
      <c r="U65" s="236" t="str">
        <f>activitat!A69</f>
        <v>692</v>
      </c>
      <c r="V65" s="21">
        <f>ocupació!E69</f>
        <v>680</v>
      </c>
      <c r="W65" s="21" t="str">
        <f>ocupació!B69</f>
        <v>Recollidors de residus urbans, venedors de carrer i altres ocupacions elementals de serveis</v>
      </c>
      <c r="X65" s="21" t="str">
        <f>ocupació!A69</f>
        <v>94</v>
      </c>
      <c r="BJ65" s="21">
        <f>pais!C68</f>
        <v>66</v>
      </c>
      <c r="BK65" s="21" t="str">
        <f>pais!B68</f>
        <v>Equador</v>
      </c>
      <c r="BL65" s="35" t="str">
        <f>pais!A68</f>
        <v>218</v>
      </c>
    </row>
    <row r="66" spans="1:64">
      <c r="A66" s="21">
        <f>municipi!C69</f>
        <v>7</v>
      </c>
      <c r="B66" s="21" t="str">
        <f>municipi!B69</f>
        <v>Vilafranca</v>
      </c>
      <c r="C66" s="33">
        <f>municipi!A69</f>
        <v>7065</v>
      </c>
      <c r="S66" s="21">
        <f>activitat!E70</f>
        <v>4</v>
      </c>
      <c r="T66" s="21" t="str">
        <f>activitat!B70</f>
        <v>Activitats de les seus centrals</v>
      </c>
      <c r="U66" s="236" t="str">
        <f>activitat!A70</f>
        <v>701</v>
      </c>
      <c r="V66" s="21">
        <f>ocupació!E70</f>
        <v>131</v>
      </c>
      <c r="W66" s="21" t="str">
        <f>ocupació!B70</f>
        <v>Peons agrícoles, ramaders, agropequaris, de la pesca, l'aqüicultura, forestals i de la caça</v>
      </c>
      <c r="X66" s="21" t="str">
        <f>ocupació!A70</f>
        <v>95</v>
      </c>
      <c r="BJ66" s="21">
        <f>pais!C69</f>
        <v>5</v>
      </c>
      <c r="BK66" s="21" t="str">
        <f>pais!B69</f>
        <v>El Salvador</v>
      </c>
      <c r="BL66" s="35" t="str">
        <f>pais!A69</f>
        <v>222</v>
      </c>
    </row>
    <row r="67" spans="1:64">
      <c r="A67" s="21">
        <f>municipi!C70</f>
        <v>9</v>
      </c>
      <c r="B67" s="21" t="str">
        <f>municipi!B70</f>
        <v>Ariany</v>
      </c>
      <c r="C67" s="33" t="str">
        <f>municipi!A70</f>
        <v>7901</v>
      </c>
      <c r="S67" s="21">
        <f>activitat!E71</f>
        <v>7</v>
      </c>
      <c r="T67" s="21" t="str">
        <f>activitat!B71</f>
        <v>Activitats de consultoria de gestió empresarial</v>
      </c>
      <c r="U67" s="236" t="str">
        <f>activitat!A71</f>
        <v>702</v>
      </c>
      <c r="V67" s="21">
        <f>ocupació!E71</f>
        <v>62</v>
      </c>
      <c r="W67" s="21" t="str">
        <f>ocupació!B71</f>
        <v>Peons de la construcció i la mineria</v>
      </c>
      <c r="X67" s="21" t="str">
        <f>ocupació!A71</f>
        <v>96</v>
      </c>
      <c r="BJ67" s="21">
        <f>pais!C70</f>
        <v>5</v>
      </c>
      <c r="BK67" s="21" t="str">
        <f>pais!B70</f>
        <v>Guinea Equatorial</v>
      </c>
      <c r="BL67" s="35" t="str">
        <f>pais!A70</f>
        <v>226</v>
      </c>
    </row>
    <row r="68" spans="1:64">
      <c r="A68" s="21">
        <f>municipi!C71</f>
        <v>0</v>
      </c>
      <c r="B68" s="21" t="str">
        <f>municipi!B71</f>
        <v>Es Migjorn Gran</v>
      </c>
      <c r="C68" s="33" t="str">
        <f>municipi!A71</f>
        <v>7902</v>
      </c>
      <c r="S68" s="21">
        <f>activitat!E72</f>
        <v>37</v>
      </c>
      <c r="T68" s="21" t="str">
        <f>activitat!B72</f>
        <v>Serveis tècnics d’arquitectura i enginyeria i activitats d’assessorament tècnic</v>
      </c>
      <c r="U68" s="236" t="str">
        <f>activitat!A72</f>
        <v>711</v>
      </c>
      <c r="V68" s="21">
        <f>ocupació!E72</f>
        <v>68</v>
      </c>
      <c r="W68" s="21" t="str">
        <f>ocupació!B72</f>
        <v>Peons de les indústries manufactureres</v>
      </c>
      <c r="X68" s="21" t="str">
        <f>ocupació!A72</f>
        <v>97</v>
      </c>
      <c r="BJ68" s="21">
        <f>pais!C71</f>
        <v>0</v>
      </c>
      <c r="BK68" s="21" t="str">
        <f>pais!B71</f>
        <v>Etiòpia</v>
      </c>
      <c r="BL68" s="35" t="str">
        <f>pais!A71</f>
        <v>231</v>
      </c>
    </row>
    <row r="69" spans="1:64">
      <c r="A69" s="21">
        <f>municipi!C72</f>
        <v>33</v>
      </c>
      <c r="B69" s="21" t="str">
        <f>municipi!B72</f>
        <v>Altres</v>
      </c>
      <c r="C69" s="33" t="str">
        <f>municipi!A72</f>
        <v>99</v>
      </c>
      <c r="S69" s="21">
        <f>activitat!E73</f>
        <v>13</v>
      </c>
      <c r="T69" s="21" t="str">
        <f>activitat!B73</f>
        <v>Anàlisis i assajos tècnics</v>
      </c>
      <c r="U69" s="236" t="str">
        <f>activitat!A73</f>
        <v>712</v>
      </c>
      <c r="V69" s="21">
        <f>ocupació!E73</f>
        <v>446</v>
      </c>
      <c r="W69" s="21" t="str">
        <f>ocupació!B73</f>
        <v>Peons del transport, descarregadors i similars</v>
      </c>
      <c r="X69" s="21" t="str">
        <f>ocupació!A73</f>
        <v>98</v>
      </c>
      <c r="BJ69" s="21">
        <f>pais!C72</f>
        <v>0</v>
      </c>
      <c r="BK69" s="21" t="str">
        <f>pais!B72</f>
        <v>Eritrea</v>
      </c>
      <c r="BL69" s="35" t="str">
        <f>pais!A72</f>
        <v>232</v>
      </c>
    </row>
    <row r="70" spans="1:64">
      <c r="A70" s="25">
        <f>SUM(A2:A69)</f>
        <v>9489</v>
      </c>
      <c r="B70" s="27"/>
      <c r="S70" s="21">
        <f>activitat!E74</f>
        <v>2</v>
      </c>
      <c r="T70" s="21" t="str">
        <f>activitat!B74</f>
        <v>Recerca i desenvolupament en ciències naturals i tècniques</v>
      </c>
      <c r="U70" s="236" t="str">
        <f>activitat!A74</f>
        <v>721</v>
      </c>
      <c r="BJ70" s="21">
        <f>pais!C73</f>
        <v>0</v>
      </c>
      <c r="BK70" s="21" t="str">
        <f>pais!B73</f>
        <v>Estònia</v>
      </c>
      <c r="BL70" s="35" t="str">
        <f>pais!A73</f>
        <v>233</v>
      </c>
    </row>
    <row r="71" spans="1:64">
      <c r="B71" s="27"/>
      <c r="S71" s="21">
        <f>activitat!E75</f>
        <v>9</v>
      </c>
      <c r="T71" s="21" t="str">
        <f>activitat!B75</f>
        <v>Recerca i desenvolupament en ciències socials i humanitats</v>
      </c>
      <c r="U71" s="236" t="str">
        <f>activitat!A75</f>
        <v>722</v>
      </c>
      <c r="V71" s="25">
        <f>SUM(V2:V70)</f>
        <v>9489</v>
      </c>
      <c r="BJ71" s="21">
        <f>pais!C74</f>
        <v>0</v>
      </c>
      <c r="BK71" s="21" t="str">
        <f>pais!B74</f>
        <v>Illes Feroe</v>
      </c>
      <c r="BL71" s="35" t="str">
        <f>pais!A74</f>
        <v>234</v>
      </c>
    </row>
    <row r="72" spans="1:64">
      <c r="S72" s="21">
        <f>activitat!E76</f>
        <v>15</v>
      </c>
      <c r="T72" s="21" t="str">
        <f>activitat!B76</f>
        <v>Publicitat</v>
      </c>
      <c r="U72" s="236" t="str">
        <f>activitat!A76</f>
        <v>731</v>
      </c>
      <c r="BJ72" s="21">
        <f>pais!C75</f>
        <v>0</v>
      </c>
      <c r="BK72" s="21" t="str">
        <f>pais!B75</f>
        <v>Falkland o Malvines</v>
      </c>
      <c r="BL72" s="35">
        <f>pais!A75</f>
        <v>238</v>
      </c>
    </row>
    <row r="73" spans="1:64">
      <c r="B73" s="27"/>
      <c r="S73" s="21">
        <f>activitat!E77</f>
        <v>1</v>
      </c>
      <c r="T73" s="21" t="str">
        <f>activitat!B77</f>
        <v>Estudis de mercat i realització de enquestes d’opinió pública</v>
      </c>
      <c r="U73" s="236" t="str">
        <f>activitat!A77</f>
        <v>732</v>
      </c>
      <c r="BJ73" s="21">
        <f>pais!C76</f>
        <v>0</v>
      </c>
      <c r="BK73" s="21" t="str">
        <f>pais!B76</f>
        <v>Fiji</v>
      </c>
      <c r="BL73" s="35">
        <f>pais!A76</f>
        <v>242</v>
      </c>
    </row>
    <row r="74" spans="1:64">
      <c r="B74" s="27"/>
      <c r="S74" s="21">
        <f>activitat!E78</f>
        <v>3</v>
      </c>
      <c r="T74" s="21" t="str">
        <f>activitat!B78</f>
        <v>Activitats de disseny especialitzat</v>
      </c>
      <c r="U74" s="236" t="str">
        <f>activitat!A78</f>
        <v>741</v>
      </c>
      <c r="BJ74" s="21">
        <f>pais!C77</f>
        <v>0</v>
      </c>
      <c r="BK74" s="21" t="str">
        <f>pais!B77</f>
        <v>Finlàndia</v>
      </c>
      <c r="BL74" s="35" t="str">
        <f>pais!A77</f>
        <v>246</v>
      </c>
    </row>
    <row r="75" spans="1:64">
      <c r="S75" s="21">
        <f>activitat!E79</f>
        <v>2</v>
      </c>
      <c r="T75" s="21" t="str">
        <f>activitat!B79</f>
        <v>Activitats de fotografia</v>
      </c>
      <c r="U75" s="236" t="str">
        <f>activitat!A79</f>
        <v>742</v>
      </c>
      <c r="BJ75" s="21">
        <f>pais!C78</f>
        <v>25</v>
      </c>
      <c r="BK75" s="21" t="str">
        <f>pais!B78</f>
        <v>França</v>
      </c>
      <c r="BL75" s="35">
        <f>pais!A78</f>
        <v>250</v>
      </c>
    </row>
    <row r="76" spans="1:64">
      <c r="B76" s="27"/>
      <c r="S76" s="21">
        <f>activitat!E80</f>
        <v>0</v>
      </c>
      <c r="T76" s="21" t="str">
        <f>activitat!B80</f>
        <v>Activitats de traducció i d'interpretació</v>
      </c>
      <c r="U76" s="236" t="str">
        <f>activitat!A80</f>
        <v>743</v>
      </c>
      <c r="BJ76" s="21">
        <f>pais!C79</f>
        <v>0</v>
      </c>
      <c r="BK76" s="21" t="str">
        <f>pais!B79</f>
        <v>Guaiana Francesa</v>
      </c>
      <c r="BL76" s="35" t="str">
        <f>pais!A79</f>
        <v>254</v>
      </c>
    </row>
    <row r="77" spans="1:64">
      <c r="B77" s="27"/>
      <c r="S77" s="21">
        <f>activitat!E81</f>
        <v>44</v>
      </c>
      <c r="T77" s="21" t="str">
        <f>activitat!B81</f>
        <v>Altres activitats professionals, científiques i tècniques ncaa</v>
      </c>
      <c r="U77" s="236" t="str">
        <f>activitat!A81</f>
        <v>749</v>
      </c>
      <c r="BJ77" s="21">
        <f>pais!C80</f>
        <v>0</v>
      </c>
      <c r="BK77" s="21" t="str">
        <f>pais!B80</f>
        <v>Polinesia Francesa</v>
      </c>
      <c r="BL77" s="35">
        <f>pais!A80</f>
        <v>258</v>
      </c>
    </row>
    <row r="78" spans="1:64">
      <c r="S78" s="21">
        <f>activitat!E82</f>
        <v>21</v>
      </c>
      <c r="T78" s="21" t="str">
        <f>activitat!B82</f>
        <v>Activitats veterinàries</v>
      </c>
      <c r="U78" s="236" t="str">
        <f>activitat!A82</f>
        <v>750</v>
      </c>
      <c r="BJ78" s="21">
        <f>pais!C81</f>
        <v>0</v>
      </c>
      <c r="BK78" s="21" t="str">
        <f>pais!B81</f>
        <v>Djibouti</v>
      </c>
      <c r="BL78" s="35" t="str">
        <f>pais!A81</f>
        <v>262</v>
      </c>
    </row>
    <row r="79" spans="1:64">
      <c r="B79" s="27"/>
      <c r="S79" s="21">
        <f>activitat!E83</f>
        <v>101</v>
      </c>
      <c r="T79" s="21" t="str">
        <f>activitat!B83</f>
        <v>Lloguer de vehicles de motor</v>
      </c>
      <c r="U79" s="236">
        <f>activitat!A83</f>
        <v>771</v>
      </c>
      <c r="BJ79" s="21">
        <f>pais!C82</f>
        <v>0</v>
      </c>
      <c r="BK79" s="21" t="str">
        <f>pais!B82</f>
        <v>Gabon</v>
      </c>
      <c r="BL79" s="35" t="str">
        <f>pais!A82</f>
        <v>266</v>
      </c>
    </row>
    <row r="80" spans="1:64">
      <c r="B80" s="27"/>
      <c r="S80" s="21">
        <f>activitat!E84</f>
        <v>34</v>
      </c>
      <c r="T80" s="21" t="str">
        <f>activitat!B84</f>
        <v>Lloguer d'efectes personals i efectes domèstics</v>
      </c>
      <c r="U80" s="236">
        <f>activitat!A84</f>
        <v>772</v>
      </c>
      <c r="BJ80" s="21">
        <f>pais!C83</f>
        <v>0</v>
      </c>
      <c r="BK80" s="21" t="str">
        <f>pais!B83</f>
        <v>Geòrgia</v>
      </c>
      <c r="BL80" s="35" t="str">
        <f>pais!A83</f>
        <v>268</v>
      </c>
    </row>
    <row r="81" spans="19:64">
      <c r="S81" s="21">
        <f>activitat!E85</f>
        <v>54</v>
      </c>
      <c r="T81" s="21" t="str">
        <f>activitat!B85</f>
        <v>Lloguer d'altres tipus de maquinària, equips i béns tangibles</v>
      </c>
      <c r="U81" s="236" t="str">
        <f>activitat!A85</f>
        <v>773</v>
      </c>
      <c r="BJ81" s="21">
        <f>pais!C84</f>
        <v>5</v>
      </c>
      <c r="BK81" s="21" t="str">
        <f>pais!B84</f>
        <v>Gàmbia</v>
      </c>
      <c r="BL81" s="35" t="str">
        <f>pais!A84</f>
        <v>270</v>
      </c>
    </row>
    <row r="82" spans="19:64">
      <c r="S82" s="21">
        <f>activitat!E86</f>
        <v>13</v>
      </c>
      <c r="T82" s="21" t="str">
        <f>activitat!B86</f>
        <v>Arrendament de la propietat intel·lectual i productes similars, no protegits pels drets d’autor</v>
      </c>
      <c r="U82" s="236" t="str">
        <f>activitat!A86</f>
        <v>774</v>
      </c>
      <c r="BJ82" s="21">
        <f>pais!C85</f>
        <v>33</v>
      </c>
      <c r="BK82" s="21" t="str">
        <f>pais!B85</f>
        <v>Alemanya</v>
      </c>
      <c r="BL82" s="35" t="str">
        <f>pais!A85</f>
        <v>276</v>
      </c>
    </row>
    <row r="83" spans="19:64">
      <c r="S83" s="21">
        <f>activitat!E87</f>
        <v>0</v>
      </c>
      <c r="T83" s="21" t="str">
        <f>activitat!B87</f>
        <v>Activitats de les agències de col·locació</v>
      </c>
      <c r="U83" s="236" t="str">
        <f>activitat!A87</f>
        <v>781</v>
      </c>
      <c r="BJ83" s="21">
        <f>pais!C86</f>
        <v>2</v>
      </c>
      <c r="BK83" s="21" t="str">
        <f>pais!B86</f>
        <v>Ghana</v>
      </c>
      <c r="BL83" s="35" t="str">
        <f>pais!A86</f>
        <v>288</v>
      </c>
    </row>
    <row r="84" spans="19:64">
      <c r="S84" s="21">
        <f>activitat!E88</f>
        <v>52</v>
      </c>
      <c r="T84" s="21" t="str">
        <f>activitat!B88</f>
        <v>Activitats de les empreses de treball temporal</v>
      </c>
      <c r="U84" s="236">
        <f>activitat!A88</f>
        <v>782</v>
      </c>
      <c r="BJ84" s="21">
        <f>pais!C87</f>
        <v>0</v>
      </c>
      <c r="BK84" s="21" t="str">
        <f>pais!B87</f>
        <v>Gibraltar</v>
      </c>
      <c r="BL84" s="35" t="str">
        <f>pais!A87</f>
        <v>292</v>
      </c>
    </row>
    <row r="85" spans="19:64">
      <c r="S85" s="21">
        <f>activitat!E89</f>
        <v>6</v>
      </c>
      <c r="T85" s="21" t="str">
        <f>activitat!B89</f>
        <v>Altres tipus de provisió de recursos humans</v>
      </c>
      <c r="U85" s="236">
        <f>activitat!A89</f>
        <v>783</v>
      </c>
      <c r="BJ85" s="21">
        <f>pais!C88</f>
        <v>0</v>
      </c>
      <c r="BK85" s="21" t="str">
        <f>pais!B88</f>
        <v>Kiribati</v>
      </c>
      <c r="BL85" s="35" t="str">
        <f>pais!A88</f>
        <v>296</v>
      </c>
    </row>
    <row r="86" spans="19:64">
      <c r="S86" s="21">
        <f>activitat!E90</f>
        <v>10</v>
      </c>
      <c r="T86" s="21" t="str">
        <f>activitat!B90</f>
        <v xml:space="preserve">Activitats d’agències de viatges i operadors turístics </v>
      </c>
      <c r="U86" s="236" t="str">
        <f>activitat!A90</f>
        <v>791</v>
      </c>
      <c r="BJ86" s="21">
        <f>pais!C89</f>
        <v>1</v>
      </c>
      <c r="BK86" s="21" t="str">
        <f>pais!B89</f>
        <v>Grècia</v>
      </c>
      <c r="BL86" s="35" t="str">
        <f>pais!A89</f>
        <v>300</v>
      </c>
    </row>
    <row r="87" spans="19:64">
      <c r="S87" s="21">
        <f>activitat!E91</f>
        <v>12</v>
      </c>
      <c r="T87" s="21" t="str">
        <f>activitat!B91</f>
        <v>Altres serveis de reserves i activitats que s'hi relacionen</v>
      </c>
      <c r="U87" s="236" t="str">
        <f>activitat!A91</f>
        <v>799</v>
      </c>
      <c r="BJ87" s="21">
        <f>pais!C90</f>
        <v>0</v>
      </c>
      <c r="BK87" s="21" t="str">
        <f>pais!B90</f>
        <v>Groenlàndia</v>
      </c>
      <c r="BL87" s="35" t="str">
        <f>pais!A90</f>
        <v>304</v>
      </c>
    </row>
    <row r="88" spans="19:64">
      <c r="S88" s="21">
        <f>activitat!E92</f>
        <v>138</v>
      </c>
      <c r="T88" s="21" t="str">
        <f>activitat!B92</f>
        <v>Activitats de seguretat privada</v>
      </c>
      <c r="U88" s="236" t="str">
        <f>activitat!A92</f>
        <v>801</v>
      </c>
      <c r="BJ88" s="21">
        <f>pais!C91</f>
        <v>0</v>
      </c>
      <c r="BK88" s="21" t="str">
        <f>pais!B91</f>
        <v>Grenada</v>
      </c>
      <c r="BL88" s="35" t="str">
        <f>pais!A91</f>
        <v>308</v>
      </c>
    </row>
    <row r="89" spans="19:64">
      <c r="S89" s="21">
        <f>activitat!E93</f>
        <v>18</v>
      </c>
      <c r="T89" s="21" t="str">
        <f>activitat!B93</f>
        <v>Serveis de sistemes de seguretat</v>
      </c>
      <c r="U89" s="236" t="str">
        <f>activitat!A93</f>
        <v>802</v>
      </c>
      <c r="BJ89" s="21">
        <f>pais!C92</f>
        <v>0</v>
      </c>
      <c r="BK89" s="21" t="str">
        <f>pais!B92</f>
        <v>Guadalupe</v>
      </c>
      <c r="BL89" s="35" t="str">
        <f>pais!A92</f>
        <v>312</v>
      </c>
    </row>
    <row r="90" spans="19:64">
      <c r="S90" s="21">
        <f>activitat!E94</f>
        <v>0</v>
      </c>
      <c r="T90" s="21" t="str">
        <f>activitat!B94</f>
        <v>Activitats d’investigació</v>
      </c>
      <c r="U90" s="236" t="str">
        <f>activitat!A94</f>
        <v>803</v>
      </c>
      <c r="BJ90" s="21">
        <f>pais!C93</f>
        <v>0</v>
      </c>
      <c r="BK90" s="21" t="str">
        <f>pais!B93</f>
        <v>Guam</v>
      </c>
      <c r="BL90" s="35" t="str">
        <f>pais!A93</f>
        <v>316</v>
      </c>
    </row>
    <row r="91" spans="19:64">
      <c r="S91" s="21">
        <f>activitat!E95</f>
        <v>150</v>
      </c>
      <c r="T91" s="21" t="str">
        <f>activitat!B95</f>
        <v>Serveis integrals a edificis e instal·lacions</v>
      </c>
      <c r="U91" s="236" t="str">
        <f>activitat!A95</f>
        <v>811</v>
      </c>
      <c r="BJ91" s="21">
        <f>pais!C94</f>
        <v>1</v>
      </c>
      <c r="BK91" s="21" t="str">
        <f>pais!B94</f>
        <v>Guatemala</v>
      </c>
      <c r="BL91" s="35" t="str">
        <f>pais!A94</f>
        <v>320</v>
      </c>
    </row>
    <row r="92" spans="19:64">
      <c r="S92" s="21">
        <f>activitat!E96</f>
        <v>503</v>
      </c>
      <c r="T92" s="21" t="str">
        <f>activitat!B96</f>
        <v>Activitats de neteja</v>
      </c>
      <c r="U92" s="236" t="str">
        <f>activitat!A96</f>
        <v>812</v>
      </c>
      <c r="BJ92" s="21">
        <f>pais!C95</f>
        <v>1</v>
      </c>
      <c r="BK92" s="21" t="str">
        <f>pais!B95</f>
        <v>Guinea</v>
      </c>
      <c r="BL92" s="35" t="str">
        <f>pais!A95</f>
        <v>324</v>
      </c>
    </row>
    <row r="93" spans="19:64">
      <c r="S93" s="21">
        <f>activitat!E97</f>
        <v>327</v>
      </c>
      <c r="T93" s="21" t="str">
        <f>activitat!B97</f>
        <v>Activitats de jardineria</v>
      </c>
      <c r="U93" s="236" t="str">
        <f>activitat!A97</f>
        <v>813</v>
      </c>
      <c r="BJ93" s="21">
        <f>pais!C96</f>
        <v>0</v>
      </c>
      <c r="BK93" s="21" t="str">
        <f>pais!B96</f>
        <v>Guyana</v>
      </c>
      <c r="BL93" s="35" t="str">
        <f>pais!A96</f>
        <v>328</v>
      </c>
    </row>
    <row r="94" spans="19:64">
      <c r="S94" s="21">
        <f>activitat!E98</f>
        <v>4</v>
      </c>
      <c r="T94" s="21" t="str">
        <f>activitat!B98</f>
        <v>Activitats administratives i auxiliars d’oficina</v>
      </c>
      <c r="U94" s="236" t="str">
        <f>activitat!A98</f>
        <v>821</v>
      </c>
      <c r="BJ94" s="21">
        <f>pais!C97</f>
        <v>0</v>
      </c>
      <c r="BK94" s="21" t="str">
        <f>pais!B97</f>
        <v>Haití</v>
      </c>
      <c r="BL94" s="35" t="str">
        <f>pais!A97</f>
        <v>332</v>
      </c>
    </row>
    <row r="95" spans="19:64">
      <c r="S95" s="21">
        <f>activitat!E99</f>
        <v>1</v>
      </c>
      <c r="T95" s="21" t="str">
        <f>activitat!B99</f>
        <v>Activitats de centres d'atenció telefònica</v>
      </c>
      <c r="U95" s="236" t="str">
        <f>activitat!A99</f>
        <v>822</v>
      </c>
      <c r="BJ95" s="21">
        <f>pais!C98</f>
        <v>0</v>
      </c>
      <c r="BK95" s="21" t="str">
        <f>pais!B98</f>
        <v>Vaticà, Ciutat del</v>
      </c>
      <c r="BL95" s="35" t="str">
        <f>pais!A98</f>
        <v>336</v>
      </c>
    </row>
    <row r="96" spans="19:64">
      <c r="S96" s="21">
        <f>activitat!E100</f>
        <v>11</v>
      </c>
      <c r="T96" s="21" t="str">
        <f>activitat!B100</f>
        <v>Organització de convencions i fires de mostres</v>
      </c>
      <c r="U96" s="236" t="str">
        <f>activitat!A100</f>
        <v>823</v>
      </c>
      <c r="BJ96" s="21">
        <f>pais!C99</f>
        <v>4</v>
      </c>
      <c r="BK96" s="21" t="str">
        <f>pais!B99</f>
        <v>Hondures</v>
      </c>
      <c r="BL96" s="35" t="str">
        <f>pais!A99</f>
        <v>340</v>
      </c>
    </row>
    <row r="97" spans="19:64">
      <c r="S97" s="21">
        <f>activitat!E101</f>
        <v>123</v>
      </c>
      <c r="T97" s="21" t="str">
        <f>activitat!B101</f>
        <v>Altres activitats de suport a les empreses</v>
      </c>
      <c r="U97" s="236" t="str">
        <f>activitat!A101</f>
        <v>829</v>
      </c>
      <c r="BJ97" s="21">
        <f>pais!C100</f>
        <v>0</v>
      </c>
      <c r="BK97" s="21" t="str">
        <f>pais!B100</f>
        <v>Hong Kong</v>
      </c>
      <c r="BL97" s="35" t="str">
        <f>pais!A100</f>
        <v>344</v>
      </c>
    </row>
    <row r="98" spans="19:64">
      <c r="S98" s="21">
        <f>activitat!E102</f>
        <v>431</v>
      </c>
      <c r="T98" s="21" t="str">
        <f>activitat!B102</f>
        <v>Administració pública i de la política econòmica i social</v>
      </c>
      <c r="U98" s="236" t="str">
        <f>activitat!A102</f>
        <v>841</v>
      </c>
      <c r="BJ98" s="21">
        <f>pais!C101</f>
        <v>0</v>
      </c>
      <c r="BK98" s="21" t="str">
        <f>pais!B101</f>
        <v>Hongria</v>
      </c>
      <c r="BL98" s="35" t="str">
        <f>pais!A101</f>
        <v>348</v>
      </c>
    </row>
    <row r="99" spans="19:64">
      <c r="S99" s="21">
        <f>activitat!E103</f>
        <v>170</v>
      </c>
      <c r="T99" s="21" t="str">
        <f>activitat!B103</f>
        <v>Prestació de serveis a la comunitat en general</v>
      </c>
      <c r="U99" s="236" t="str">
        <f>activitat!A103</f>
        <v>842</v>
      </c>
      <c r="BJ99" s="21">
        <f>pais!C102</f>
        <v>0</v>
      </c>
      <c r="BK99" s="21" t="str">
        <f>pais!B102</f>
        <v>Islàndia</v>
      </c>
      <c r="BL99" s="35" t="str">
        <f>pais!A102</f>
        <v>352</v>
      </c>
    </row>
    <row r="100" spans="19:64">
      <c r="S100" s="21">
        <f>activitat!E104</f>
        <v>4</v>
      </c>
      <c r="T100" s="21" t="str">
        <f>activitat!B104</f>
        <v>Seguretat social obligatòria</v>
      </c>
      <c r="U100" s="236">
        <f>activitat!A104</f>
        <v>843</v>
      </c>
      <c r="BJ100" s="21">
        <f>pais!C103</f>
        <v>2</v>
      </c>
      <c r="BK100" s="21" t="str">
        <f>pais!B103</f>
        <v>Índia</v>
      </c>
      <c r="BL100" s="35" t="str">
        <f>pais!A103</f>
        <v>356</v>
      </c>
    </row>
    <row r="101" spans="19:64">
      <c r="S101" s="21">
        <f>activitat!E105</f>
        <v>31</v>
      </c>
      <c r="T101" s="21" t="str">
        <f>activitat!B105</f>
        <v>Educació preprimària</v>
      </c>
      <c r="U101" s="236" t="str">
        <f>activitat!A105</f>
        <v>851</v>
      </c>
      <c r="BJ101" s="21">
        <f>pais!C104</f>
        <v>0</v>
      </c>
      <c r="BK101" s="21" t="str">
        <f>pais!B104</f>
        <v>Indonèsia</v>
      </c>
      <c r="BL101" s="35" t="str">
        <f>pais!A104</f>
        <v>360</v>
      </c>
    </row>
    <row r="102" spans="19:64">
      <c r="S102" s="21">
        <f>activitat!E106</f>
        <v>45</v>
      </c>
      <c r="T102" s="21" t="str">
        <f>activitat!B106</f>
        <v>Educació primària</v>
      </c>
      <c r="U102" s="236" t="str">
        <f>activitat!A106</f>
        <v>852</v>
      </c>
      <c r="BJ102" s="21">
        <f>pais!C105</f>
        <v>0</v>
      </c>
      <c r="BK102" s="21" t="str">
        <f>pais!B105</f>
        <v>Iran</v>
      </c>
      <c r="BL102" s="35" t="str">
        <f>pais!A105</f>
        <v>364</v>
      </c>
    </row>
    <row r="103" spans="19:64">
      <c r="S103" s="21">
        <f>activitat!E107</f>
        <v>63</v>
      </c>
      <c r="T103" s="21" t="str">
        <f>activitat!B107</f>
        <v>Educació secundària</v>
      </c>
      <c r="U103" s="236" t="str">
        <f>activitat!A107</f>
        <v>853</v>
      </c>
      <c r="BJ103" s="21">
        <f>pais!C106</f>
        <v>0</v>
      </c>
      <c r="BK103" s="21" t="str">
        <f>pais!B106</f>
        <v>Iraq</v>
      </c>
      <c r="BL103" s="35" t="str">
        <f>pais!A106</f>
        <v>368</v>
      </c>
    </row>
    <row r="104" spans="19:64">
      <c r="S104" s="21">
        <f>activitat!E108</f>
        <v>11</v>
      </c>
      <c r="T104" s="21" t="str">
        <f>activitat!B108</f>
        <v>Educació postsecundària</v>
      </c>
      <c r="U104" s="236" t="str">
        <f>activitat!A108</f>
        <v>854</v>
      </c>
      <c r="BJ104" s="21">
        <f>pais!C107</f>
        <v>1</v>
      </c>
      <c r="BK104" s="21" t="str">
        <f>pais!B107</f>
        <v>Irlanda</v>
      </c>
      <c r="BL104" s="35" t="str">
        <f>pais!A107</f>
        <v>372</v>
      </c>
    </row>
    <row r="105" spans="19:64">
      <c r="S105" s="21">
        <f>activitat!E109</f>
        <v>137</v>
      </c>
      <c r="T105" s="21" t="str">
        <f>activitat!B109</f>
        <v>Altres activitats d'educació</v>
      </c>
      <c r="U105" s="236" t="str">
        <f>activitat!A109</f>
        <v>855</v>
      </c>
      <c r="BJ105" s="21">
        <f>pais!C108</f>
        <v>0</v>
      </c>
      <c r="BK105" s="21" t="str">
        <f>pais!B108</f>
        <v>Israel</v>
      </c>
      <c r="BL105" s="35" t="str">
        <f>pais!A108</f>
        <v>376</v>
      </c>
    </row>
    <row r="106" spans="19:64">
      <c r="S106" s="21">
        <f>activitat!E110</f>
        <v>1</v>
      </c>
      <c r="T106" s="21" t="str">
        <f>activitat!B110</f>
        <v>Activitats auxiliars a l'educació</v>
      </c>
      <c r="U106" s="236" t="str">
        <f>activitat!A110</f>
        <v>856</v>
      </c>
      <c r="BJ106" s="21">
        <f>pais!C109</f>
        <v>143</v>
      </c>
      <c r="BK106" s="21" t="str">
        <f>pais!B109</f>
        <v>Itàlia</v>
      </c>
      <c r="BL106" s="35" t="str">
        <f>pais!A109</f>
        <v>380</v>
      </c>
    </row>
    <row r="107" spans="19:64">
      <c r="S107" s="21">
        <f>activitat!E111</f>
        <v>782</v>
      </c>
      <c r="T107" s="21" t="str">
        <f>activitat!B111</f>
        <v>Activitats hospitalàries</v>
      </c>
      <c r="U107" s="236" t="str">
        <f>activitat!A111</f>
        <v>861</v>
      </c>
      <c r="BJ107" s="21">
        <f>pais!C110</f>
        <v>1</v>
      </c>
      <c r="BK107" s="21" t="str">
        <f>pais!B110</f>
        <v>Costa d'Ivori</v>
      </c>
      <c r="BL107" s="35" t="str">
        <f>pais!A110</f>
        <v>384</v>
      </c>
    </row>
    <row r="108" spans="19:64">
      <c r="S108" s="21">
        <f>activitat!E112</f>
        <v>129</v>
      </c>
      <c r="T108" s="21" t="str">
        <f>activitat!B112</f>
        <v>Activitats mèdiques odontològiques</v>
      </c>
      <c r="U108" s="236" t="str">
        <f>activitat!A112</f>
        <v>862</v>
      </c>
      <c r="BJ108" s="21">
        <f>pais!C111</f>
        <v>0</v>
      </c>
      <c r="BK108" s="21" t="str">
        <f>pais!B111</f>
        <v>Jamaica</v>
      </c>
      <c r="BL108" s="35" t="str">
        <f>pais!A111</f>
        <v>388</v>
      </c>
    </row>
    <row r="109" spans="19:64">
      <c r="S109" s="21">
        <f>activitat!E113</f>
        <v>175</v>
      </c>
      <c r="T109" s="21" t="str">
        <f>activitat!B113</f>
        <v>Altres activitats sanitàries</v>
      </c>
      <c r="U109" s="236" t="str">
        <f>activitat!A113</f>
        <v>869</v>
      </c>
      <c r="BJ109" s="21">
        <f>pais!C112</f>
        <v>0</v>
      </c>
      <c r="BK109" s="21" t="str">
        <f>pais!B112</f>
        <v>Japó</v>
      </c>
      <c r="BL109" s="35" t="str">
        <f>pais!A112</f>
        <v>392</v>
      </c>
    </row>
    <row r="110" spans="19:64">
      <c r="S110" s="21">
        <f>activitat!E114</f>
        <v>95</v>
      </c>
      <c r="T110" s="21" t="str">
        <f>activitat!B114</f>
        <v>Activitats de serveis socials amb allotjament i cures d'infermeria</v>
      </c>
      <c r="U110" s="236" t="str">
        <f>activitat!A114</f>
        <v>871</v>
      </c>
      <c r="BJ110" s="21">
        <f>pais!C113</f>
        <v>0</v>
      </c>
      <c r="BK110" s="21" t="str">
        <f>pais!B113</f>
        <v>Kazakhstan</v>
      </c>
      <c r="BL110" s="35" t="str">
        <f>pais!A113</f>
        <v>398</v>
      </c>
    </row>
    <row r="111" spans="19:64">
      <c r="S111" s="21">
        <f>activitat!E115</f>
        <v>40</v>
      </c>
      <c r="T111" s="21" t="str">
        <f>activitat!B115</f>
        <v>Activitats de serveis socials amb allotjament a persones amb discapacitat psíquica, malalts mentals i drogodependents</v>
      </c>
      <c r="U111" s="236" t="str">
        <f>activitat!A115</f>
        <v>872</v>
      </c>
      <c r="BJ111" s="21">
        <f>pais!C114</f>
        <v>0</v>
      </c>
      <c r="BK111" s="21" t="str">
        <f>pais!B114</f>
        <v>Jordània</v>
      </c>
      <c r="BL111" s="35" t="str">
        <f>pais!A114</f>
        <v>400</v>
      </c>
    </row>
    <row r="112" spans="19:64">
      <c r="S112" s="21">
        <f>activitat!E116</f>
        <v>186</v>
      </c>
      <c r="T112" s="21" t="str">
        <f>activitat!B116</f>
        <v>Activitats de serveis socials amb allotjament a persones grans i persones amb discapacitat física</v>
      </c>
      <c r="U112" s="236" t="str">
        <f>activitat!A116</f>
        <v>873</v>
      </c>
      <c r="BJ112" s="21">
        <f>pais!C115</f>
        <v>1</v>
      </c>
      <c r="BK112" s="21" t="str">
        <f>pais!B115</f>
        <v>Kenya</v>
      </c>
      <c r="BL112" s="35" t="str">
        <f>pais!A115</f>
        <v>404</v>
      </c>
    </row>
    <row r="113" spans="19:64">
      <c r="S113" s="21">
        <f>activitat!E117</f>
        <v>28</v>
      </c>
      <c r="T113" s="21" t="str">
        <f>activitat!B117</f>
        <v>Altres tipus d'activitats de serveis socials amb allotjament</v>
      </c>
      <c r="U113" s="236" t="str">
        <f>activitat!A117</f>
        <v>879</v>
      </c>
      <c r="BJ113" s="21">
        <f>pais!C116</f>
        <v>0</v>
      </c>
      <c r="BK113" s="21" t="str">
        <f>pais!B116</f>
        <v>Corea del Nord</v>
      </c>
      <c r="BL113" s="35" t="str">
        <f>pais!A116</f>
        <v>408</v>
      </c>
    </row>
    <row r="114" spans="19:64">
      <c r="S114" s="21">
        <f>activitat!E118</f>
        <v>217</v>
      </c>
      <c r="T114" s="21" t="str">
        <f>activitat!B118</f>
        <v>Activitats de serveis socials sense allotjament a persones grans i persones amb discapacitat</v>
      </c>
      <c r="U114" s="236" t="str">
        <f>activitat!A118</f>
        <v>881</v>
      </c>
      <c r="BJ114" s="21">
        <f>pais!C117</f>
        <v>0</v>
      </c>
      <c r="BK114" s="21" t="str">
        <f>pais!B117</f>
        <v>Corea del Sud</v>
      </c>
      <c r="BL114" s="35" t="str">
        <f>pais!A117</f>
        <v>410</v>
      </c>
    </row>
    <row r="115" spans="19:64">
      <c r="S115" s="21">
        <f>activitat!E119</f>
        <v>77</v>
      </c>
      <c r="T115" s="21" t="str">
        <f>activitat!B119</f>
        <v>Altres tipus d'activitats de serveis socials sense allotjament</v>
      </c>
      <c r="U115" s="236" t="str">
        <f>activitat!A119</f>
        <v>889</v>
      </c>
      <c r="BJ115" s="21">
        <f>pais!C118</f>
        <v>0</v>
      </c>
      <c r="BK115" s="21" t="str">
        <f>pais!B118</f>
        <v>Kuwait</v>
      </c>
      <c r="BL115" s="35" t="str">
        <f>pais!A118</f>
        <v>414</v>
      </c>
    </row>
    <row r="116" spans="19:64">
      <c r="S116" s="21">
        <f>activitat!E120</f>
        <v>59</v>
      </c>
      <c r="T116" s="21" t="str">
        <f>activitat!B120</f>
        <v>Activitats de creació, artístiques i espectacles</v>
      </c>
      <c r="U116" s="236" t="str">
        <f>activitat!A120</f>
        <v>900</v>
      </c>
      <c r="BJ116" s="21">
        <f>pais!C119</f>
        <v>0</v>
      </c>
      <c r="BK116" s="21" t="str">
        <f>pais!B119</f>
        <v>Kirguizistan</v>
      </c>
      <c r="BL116" s="35" t="str">
        <f>pais!A119</f>
        <v>417</v>
      </c>
    </row>
    <row r="117" spans="19:64">
      <c r="S117" s="21">
        <f>activitat!E121</f>
        <v>17</v>
      </c>
      <c r="T117" s="21" t="str">
        <f>activitat!B121</f>
        <v>Activitats de biblioteques, arxius, museus i altres activitats culturals</v>
      </c>
      <c r="U117" s="236" t="str">
        <f>activitat!A121</f>
        <v>910</v>
      </c>
      <c r="BJ117" s="21">
        <f>pais!C120</f>
        <v>0</v>
      </c>
      <c r="BK117" s="21" t="str">
        <f>pais!B120</f>
        <v>Laos</v>
      </c>
      <c r="BL117" s="35" t="str">
        <f>pais!A120</f>
        <v>418</v>
      </c>
    </row>
    <row r="118" spans="19:64">
      <c r="S118" s="21">
        <f>activitat!E122</f>
        <v>24</v>
      </c>
      <c r="T118" s="21" t="str">
        <f>activitat!B122</f>
        <v>Activitats relacionades amb els jocs d'atzar i les apostes</v>
      </c>
      <c r="U118" s="236" t="str">
        <f>activitat!A122</f>
        <v>920</v>
      </c>
      <c r="BJ118" s="21">
        <f>pais!C121</f>
        <v>0</v>
      </c>
      <c r="BK118" s="21" t="str">
        <f>pais!B121</f>
        <v>Líban</v>
      </c>
      <c r="BL118" s="35" t="str">
        <f>pais!A121</f>
        <v>422</v>
      </c>
    </row>
    <row r="119" spans="19:64">
      <c r="S119" s="21">
        <f>activitat!E123</f>
        <v>240</v>
      </c>
      <c r="T119" s="21" t="str">
        <f>activitat!B123</f>
        <v>Activitats esportives</v>
      </c>
      <c r="U119" s="236" t="str">
        <f>activitat!A123</f>
        <v>931</v>
      </c>
      <c r="BJ119" s="21">
        <f>pais!C122</f>
        <v>0</v>
      </c>
      <c r="BK119" s="21" t="str">
        <f>pais!B122</f>
        <v>Lesotho</v>
      </c>
      <c r="BL119" s="35" t="str">
        <f>pais!A122</f>
        <v>426</v>
      </c>
    </row>
    <row r="120" spans="19:64">
      <c r="S120" s="21">
        <f>activitat!E124</f>
        <v>126</v>
      </c>
      <c r="T120" s="21" t="str">
        <f>activitat!B124</f>
        <v>Activitats recreatives i d’entreteniment</v>
      </c>
      <c r="U120" s="236" t="str">
        <f>activitat!A124</f>
        <v>932</v>
      </c>
      <c r="BJ120" s="21">
        <f>pais!C123</f>
        <v>1</v>
      </c>
      <c r="BK120" s="21" t="str">
        <f>pais!B123</f>
        <v>Letònia</v>
      </c>
      <c r="BL120" s="35" t="str">
        <f>pais!A123</f>
        <v>428</v>
      </c>
    </row>
    <row r="121" spans="19:64">
      <c r="S121" s="21">
        <f>activitat!E125</f>
        <v>4</v>
      </c>
      <c r="T121" s="21" t="str">
        <f>activitat!B125</f>
        <v>Activitats d’organitzacions empresarials, professionals i patronals</v>
      </c>
      <c r="U121" s="236" t="str">
        <f>activitat!A125</f>
        <v>941</v>
      </c>
      <c r="BJ121" s="21">
        <f>pais!C124</f>
        <v>0</v>
      </c>
      <c r="BK121" s="21" t="str">
        <f>pais!B124</f>
        <v>Libèria</v>
      </c>
      <c r="BL121" s="35" t="str">
        <f>pais!A124</f>
        <v>430</v>
      </c>
    </row>
    <row r="122" spans="19:64">
      <c r="S122" s="21">
        <f>activitat!E126</f>
        <v>1</v>
      </c>
      <c r="T122" s="21" t="str">
        <f>activitat!B126</f>
        <v>Activitats sindicals</v>
      </c>
      <c r="U122" s="236" t="str">
        <f>activitat!A126</f>
        <v>942</v>
      </c>
      <c r="BJ122" s="21">
        <f>pais!C125</f>
        <v>0</v>
      </c>
      <c r="BK122" s="21" t="str">
        <f>pais!B125</f>
        <v>Líbia</v>
      </c>
      <c r="BL122" s="35" t="str">
        <f>pais!A125</f>
        <v>434</v>
      </c>
    </row>
    <row r="123" spans="19:64">
      <c r="S123" s="21">
        <f>activitat!E127</f>
        <v>60</v>
      </c>
      <c r="T123" s="21" t="str">
        <f>activitat!B127</f>
        <v>Altres activitats associatives</v>
      </c>
      <c r="U123" s="236" t="str">
        <f>activitat!A127</f>
        <v>949</v>
      </c>
      <c r="BJ123" s="21">
        <f>pais!C126</f>
        <v>0</v>
      </c>
      <c r="BK123" s="21" t="str">
        <f>pais!B126</f>
        <v>Liechtenstein</v>
      </c>
      <c r="BL123" s="35" t="str">
        <f>pais!A126</f>
        <v>438</v>
      </c>
    </row>
    <row r="124" spans="19:64">
      <c r="S124" s="21">
        <f>activitat!E128</f>
        <v>3</v>
      </c>
      <c r="T124" s="21" t="str">
        <f>activitat!B128</f>
        <v>Reparació d’ordinadors i equips de comunicació</v>
      </c>
      <c r="U124" s="236" t="str">
        <f>activitat!A128</f>
        <v>951</v>
      </c>
      <c r="BJ124" s="21">
        <f>pais!C127</f>
        <v>1</v>
      </c>
      <c r="BK124" s="21" t="str">
        <f>pais!B127</f>
        <v>Lituània</v>
      </c>
      <c r="BL124" s="35" t="str">
        <f>pais!A127</f>
        <v>440</v>
      </c>
    </row>
    <row r="125" spans="19:64">
      <c r="S125" s="21">
        <f>activitat!E129</f>
        <v>40</v>
      </c>
      <c r="T125" s="21" t="str">
        <f>activitat!B129</f>
        <v>Reparació d'efectes personals i efectes domèstics</v>
      </c>
      <c r="U125" s="236" t="str">
        <f>activitat!A129</f>
        <v>952</v>
      </c>
      <c r="BJ125" s="21">
        <f>pais!C128</f>
        <v>0</v>
      </c>
      <c r="BK125" s="21" t="str">
        <f>pais!B128</f>
        <v>Luxemburg</v>
      </c>
      <c r="BL125" s="35" t="str">
        <f>pais!A128</f>
        <v>442</v>
      </c>
    </row>
    <row r="126" spans="19:64">
      <c r="S126" s="21">
        <f>activitat!E130</f>
        <v>312</v>
      </c>
      <c r="T126" s="21" t="str">
        <f>activitat!B130</f>
        <v>Altres serveis personals</v>
      </c>
      <c r="U126" s="236" t="str">
        <f>activitat!A130</f>
        <v>960</v>
      </c>
      <c r="BJ126" s="21">
        <f>pais!C129</f>
        <v>0</v>
      </c>
      <c r="BK126" s="21" t="str">
        <f>pais!B129</f>
        <v>Macau</v>
      </c>
      <c r="BL126" s="35" t="str">
        <f>pais!A129</f>
        <v>446</v>
      </c>
    </row>
    <row r="127" spans="19:64">
      <c r="S127" s="21">
        <f>activitat!E131</f>
        <v>89</v>
      </c>
      <c r="T127" s="21" t="str">
        <f>activitat!B131</f>
        <v>Activitats de les llars que donen ocupació a personal domèstic</v>
      </c>
      <c r="U127" s="236" t="str">
        <f>activitat!A131</f>
        <v>970</v>
      </c>
      <c r="BJ127" s="21">
        <f>pais!C130</f>
        <v>0</v>
      </c>
      <c r="BK127" s="21" t="str">
        <f>pais!B130</f>
        <v>Madagascar</v>
      </c>
      <c r="BL127" s="35" t="str">
        <f>pais!A130</f>
        <v>450</v>
      </c>
    </row>
    <row r="128" spans="19:64">
      <c r="S128" s="21">
        <f>activitat!E132</f>
        <v>0</v>
      </c>
      <c r="T128" s="21" t="str">
        <f>activitat!B132</f>
        <v>Activitats de les llars que produeixen béns per a ús propi</v>
      </c>
      <c r="U128" s="236">
        <f>activitat!A132</f>
        <v>981</v>
      </c>
      <c r="BJ128" s="21">
        <f>pais!C131</f>
        <v>0</v>
      </c>
      <c r="BK128" s="21" t="str">
        <f>pais!B131</f>
        <v>Malawi</v>
      </c>
      <c r="BL128" s="35" t="str">
        <f>pais!A131</f>
        <v>454</v>
      </c>
    </row>
    <row r="129" spans="19:64">
      <c r="S129" s="21">
        <f>activitat!E133</f>
        <v>0</v>
      </c>
      <c r="T129" s="21" t="str">
        <f>activitat!B133</f>
        <v>Activitats de les llars que produeixen serveis per a ús propi</v>
      </c>
      <c r="U129" s="236" t="str">
        <f>activitat!A133</f>
        <v>982</v>
      </c>
      <c r="BJ129" s="21">
        <f>pais!C132</f>
        <v>0</v>
      </c>
      <c r="BK129" s="21" t="str">
        <f>pais!B132</f>
        <v>Malàisia</v>
      </c>
      <c r="BL129" s="35" t="str">
        <f>pais!A132</f>
        <v>458</v>
      </c>
    </row>
    <row r="130" spans="19:64">
      <c r="S130" s="21">
        <f>activitat!E134</f>
        <v>0</v>
      </c>
      <c r="T130" s="21" t="str">
        <f>activitat!B134</f>
        <v>Activitats d’organitzacions i organismes extraterritorials</v>
      </c>
      <c r="U130" s="236" t="str">
        <f>activitat!A134</f>
        <v>990</v>
      </c>
      <c r="BJ130" s="21">
        <f>pais!C133</f>
        <v>0</v>
      </c>
      <c r="BK130" s="21" t="str">
        <f>pais!B133</f>
        <v>Maldives, Illes</v>
      </c>
      <c r="BL130" s="35" t="str">
        <f>pais!A133</f>
        <v>462</v>
      </c>
    </row>
    <row r="131" spans="19:64">
      <c r="S131" s="21">
        <f>activitat!E135</f>
        <v>0</v>
      </c>
      <c r="T131" s="21" t="str">
        <f>activitat!B135</f>
        <v>Altres</v>
      </c>
      <c r="U131" s="236" t="str">
        <f>activitat!A135</f>
        <v>999</v>
      </c>
      <c r="BJ131" s="21">
        <f>pais!C134</f>
        <v>5</v>
      </c>
      <c r="BK131" s="21" t="str">
        <f>pais!B134</f>
        <v>Mali</v>
      </c>
      <c r="BL131" s="35" t="str">
        <f>pais!A134</f>
        <v>466</v>
      </c>
    </row>
    <row r="132" spans="19:64">
      <c r="S132" s="25">
        <f>SUM(S2:S131)</f>
        <v>9489</v>
      </c>
      <c r="BJ132" s="21">
        <f>pais!C135</f>
        <v>0</v>
      </c>
      <c r="BK132" s="21" t="str">
        <f>pais!B135</f>
        <v>Malta</v>
      </c>
      <c r="BL132" s="35" t="str">
        <f>pais!A135</f>
        <v>470</v>
      </c>
    </row>
    <row r="133" spans="19:64">
      <c r="BJ133" s="21">
        <f>pais!C136</f>
        <v>0</v>
      </c>
      <c r="BK133" s="21" t="str">
        <f>pais!B136</f>
        <v>Martinica</v>
      </c>
      <c r="BL133" s="35" t="str">
        <f>pais!A136</f>
        <v>474</v>
      </c>
    </row>
    <row r="134" spans="19:64">
      <c r="BJ134" s="21">
        <f>pais!C137</f>
        <v>0</v>
      </c>
      <c r="BK134" s="21" t="str">
        <f>pais!B137</f>
        <v>Mauritània</v>
      </c>
      <c r="BL134" s="35" t="str">
        <f>pais!A137</f>
        <v>478</v>
      </c>
    </row>
    <row r="135" spans="19:64">
      <c r="BJ135" s="21">
        <f>pais!C138</f>
        <v>0</v>
      </c>
      <c r="BK135" s="21" t="str">
        <f>pais!B138</f>
        <v>Maurici</v>
      </c>
      <c r="BL135" s="35" t="str">
        <f>pais!A138</f>
        <v>480</v>
      </c>
    </row>
    <row r="136" spans="19:64">
      <c r="BJ136" s="21">
        <f>pais!C139</f>
        <v>4</v>
      </c>
      <c r="BK136" s="21" t="str">
        <f>pais!B139</f>
        <v>Mèxic</v>
      </c>
      <c r="BL136" s="35" t="str">
        <f>pais!A139</f>
        <v>484</v>
      </c>
    </row>
    <row r="137" spans="19:64">
      <c r="BJ137" s="21">
        <f>pais!C140</f>
        <v>0</v>
      </c>
      <c r="BK137" s="21" t="str">
        <f>pais!B140</f>
        <v>Mònaco</v>
      </c>
      <c r="BL137" s="35" t="str">
        <f>pais!A140</f>
        <v>492</v>
      </c>
    </row>
    <row r="138" spans="19:64">
      <c r="BJ138" s="21">
        <f>pais!C141</f>
        <v>0</v>
      </c>
      <c r="BK138" s="21" t="str">
        <f>pais!B141</f>
        <v>Mongòlia</v>
      </c>
      <c r="BL138" s="35" t="str">
        <f>pais!A141</f>
        <v>496</v>
      </c>
    </row>
    <row r="139" spans="19:64">
      <c r="BJ139" s="21">
        <f>pais!C142</f>
        <v>0</v>
      </c>
      <c r="BK139" s="21" t="str">
        <f>pais!B142</f>
        <v>Moldàvia</v>
      </c>
      <c r="BL139" s="35" t="str">
        <f>pais!A142</f>
        <v>498</v>
      </c>
    </row>
    <row r="140" spans="19:64">
      <c r="BJ140" s="21">
        <f>pais!C143</f>
        <v>0</v>
      </c>
      <c r="BK140" s="21" t="str">
        <f>pais!B143</f>
        <v>Montenegro</v>
      </c>
      <c r="BL140" s="35">
        <f>pais!A143</f>
        <v>499</v>
      </c>
    </row>
    <row r="141" spans="19:64">
      <c r="BJ141" s="21">
        <f>pais!C144</f>
        <v>0</v>
      </c>
      <c r="BK141" s="21" t="str">
        <f>pais!B144</f>
        <v>Montserrat</v>
      </c>
      <c r="BL141" s="35" t="str">
        <f>pais!A144</f>
        <v>500</v>
      </c>
    </row>
    <row r="142" spans="19:64">
      <c r="BJ142" s="21">
        <f>pais!C145</f>
        <v>169</v>
      </c>
      <c r="BK142" s="21" t="str">
        <f>pais!B145</f>
        <v>Marroc</v>
      </c>
      <c r="BL142" s="35" t="str">
        <f>pais!A145</f>
        <v>504</v>
      </c>
    </row>
    <row r="143" spans="19:64">
      <c r="BJ143" s="21">
        <f>pais!C146</f>
        <v>0</v>
      </c>
      <c r="BK143" s="21" t="str">
        <f>pais!B146</f>
        <v>Moçambic</v>
      </c>
      <c r="BL143" s="35" t="str">
        <f>pais!A146</f>
        <v>508</v>
      </c>
    </row>
    <row r="144" spans="19:64">
      <c r="BJ144" s="21">
        <f>pais!C147</f>
        <v>0</v>
      </c>
      <c r="BK144" s="21" t="str">
        <f>pais!B147</f>
        <v>Oman</v>
      </c>
      <c r="BL144" s="35" t="str">
        <f>pais!A147</f>
        <v>512</v>
      </c>
    </row>
    <row r="145" spans="62:64">
      <c r="BJ145" s="21">
        <f>pais!C148</f>
        <v>0</v>
      </c>
      <c r="BK145" s="21" t="str">
        <f>pais!B148</f>
        <v>Namíbia</v>
      </c>
      <c r="BL145" s="35" t="str">
        <f>pais!A148</f>
        <v>516</v>
      </c>
    </row>
    <row r="146" spans="62:64">
      <c r="BJ146" s="21">
        <f>pais!C149</f>
        <v>0</v>
      </c>
      <c r="BK146" s="21" t="str">
        <f>pais!B149</f>
        <v>Nauru</v>
      </c>
      <c r="BL146" s="35" t="str">
        <f>pais!A149</f>
        <v>520</v>
      </c>
    </row>
    <row r="147" spans="62:64">
      <c r="BJ147" s="21">
        <f>pais!C150</f>
        <v>0</v>
      </c>
      <c r="BK147" s="21" t="str">
        <f>pais!B150</f>
        <v>Nepal</v>
      </c>
      <c r="BL147" s="35" t="str">
        <f>pais!A150</f>
        <v>524</v>
      </c>
    </row>
    <row r="148" spans="62:64">
      <c r="BJ148" s="21">
        <f>pais!C151</f>
        <v>5</v>
      </c>
      <c r="BK148" s="21" t="str">
        <f>pais!B151</f>
        <v>Països Baixos</v>
      </c>
      <c r="BL148" s="35" t="str">
        <f>pais!A151</f>
        <v>528</v>
      </c>
    </row>
    <row r="149" spans="62:64">
      <c r="BJ149" s="21">
        <f>pais!C152</f>
        <v>0</v>
      </c>
      <c r="BK149" s="21" t="str">
        <f>pais!B152</f>
        <v>Antilles Neerlandeses</v>
      </c>
      <c r="BL149" s="35" t="str">
        <f>pais!A152</f>
        <v>532</v>
      </c>
    </row>
    <row r="150" spans="62:64">
      <c r="BJ150" s="21">
        <f>pais!C153</f>
        <v>0</v>
      </c>
      <c r="BK150" s="21" t="str">
        <f>pais!B153</f>
        <v>Aruba</v>
      </c>
      <c r="BL150" s="35">
        <f>pais!A153</f>
        <v>533</v>
      </c>
    </row>
    <row r="151" spans="62:64">
      <c r="BJ151" s="21">
        <f>pais!C154</f>
        <v>0</v>
      </c>
      <c r="BK151" s="21" t="str">
        <f>pais!B154</f>
        <v>Nova Caledònia</v>
      </c>
      <c r="BL151" s="35" t="str">
        <f>pais!A154</f>
        <v>540</v>
      </c>
    </row>
    <row r="152" spans="62:64">
      <c r="BJ152" s="21">
        <f>pais!C155</f>
        <v>0</v>
      </c>
      <c r="BK152" s="21" t="str">
        <f>pais!B155</f>
        <v>Vanuatu</v>
      </c>
      <c r="BL152" s="35" t="str">
        <f>pais!A155</f>
        <v>548</v>
      </c>
    </row>
    <row r="153" spans="62:64">
      <c r="BJ153" s="21">
        <f>pais!C156</f>
        <v>0</v>
      </c>
      <c r="BK153" s="21" t="str">
        <f>pais!B156</f>
        <v>Nova Zelanda</v>
      </c>
      <c r="BL153" s="35" t="str">
        <f>pais!A156</f>
        <v>554</v>
      </c>
    </row>
    <row r="154" spans="62:64">
      <c r="BJ154" s="21">
        <f>pais!C157</f>
        <v>11</v>
      </c>
      <c r="BK154" s="21" t="str">
        <f>pais!B157</f>
        <v>Nicaragua</v>
      </c>
      <c r="BL154" s="35" t="str">
        <f>pais!A157</f>
        <v>558</v>
      </c>
    </row>
    <row r="155" spans="62:64">
      <c r="BJ155" s="21">
        <f>pais!C158</f>
        <v>2</v>
      </c>
      <c r="BK155" s="21" t="str">
        <f>pais!B158</f>
        <v>Níger</v>
      </c>
      <c r="BL155" s="35" t="str">
        <f>pais!A158</f>
        <v>562</v>
      </c>
    </row>
    <row r="156" spans="62:64">
      <c r="BJ156" s="21">
        <f>pais!C159</f>
        <v>11</v>
      </c>
      <c r="BK156" s="21" t="str">
        <f>pais!B159</f>
        <v>Nigèria</v>
      </c>
      <c r="BL156" s="35" t="str">
        <f>pais!A159</f>
        <v>566</v>
      </c>
    </row>
    <row r="157" spans="62:64">
      <c r="BJ157" s="21">
        <f>pais!C160</f>
        <v>0</v>
      </c>
      <c r="BK157" s="21" t="str">
        <f>pais!B160</f>
        <v>Niue</v>
      </c>
      <c r="BL157" s="35">
        <f>pais!A160</f>
        <v>570</v>
      </c>
    </row>
    <row r="158" spans="62:64">
      <c r="BJ158" s="21">
        <f>pais!C161</f>
        <v>0</v>
      </c>
      <c r="BK158" s="21" t="str">
        <f>pais!B161</f>
        <v>Norfolk, Illa</v>
      </c>
      <c r="BL158" s="35">
        <f>pais!A161</f>
        <v>574</v>
      </c>
    </row>
    <row r="159" spans="62:64">
      <c r="BJ159" s="21">
        <f>pais!C162</f>
        <v>0</v>
      </c>
      <c r="BK159" s="21" t="str">
        <f>pais!B162</f>
        <v>Noruega</v>
      </c>
      <c r="BL159" s="35">
        <f>pais!A162</f>
        <v>578</v>
      </c>
    </row>
    <row r="160" spans="62:64">
      <c r="BJ160" s="21">
        <f>pais!C163</f>
        <v>0</v>
      </c>
      <c r="BK160" s="21" t="str">
        <f>pais!B163</f>
        <v>Marianes del Nord</v>
      </c>
      <c r="BL160" s="35" t="str">
        <f>pais!A163</f>
        <v>580</v>
      </c>
    </row>
    <row r="161" spans="62:64">
      <c r="BJ161" s="21">
        <f>pais!C164</f>
        <v>0</v>
      </c>
      <c r="BK161" s="21" t="str">
        <f>pais!B164</f>
        <v>I.menors a EEUU</v>
      </c>
      <c r="BL161" s="35" t="str">
        <f>pais!A164</f>
        <v>581</v>
      </c>
    </row>
    <row r="162" spans="62:64">
      <c r="BJ162" s="21">
        <f>pais!C165</f>
        <v>0</v>
      </c>
      <c r="BK162" s="21" t="str">
        <f>pais!B165</f>
        <v>Micronèsia</v>
      </c>
      <c r="BL162" s="35" t="str">
        <f>pais!A165</f>
        <v>583</v>
      </c>
    </row>
    <row r="163" spans="62:64">
      <c r="BJ163" s="21">
        <f>pais!C166</f>
        <v>0</v>
      </c>
      <c r="BK163" s="21" t="str">
        <f>pais!B166</f>
        <v>Illes Marshall</v>
      </c>
      <c r="BL163" s="35" t="str">
        <f>pais!A166</f>
        <v>584</v>
      </c>
    </row>
    <row r="164" spans="62:64">
      <c r="BJ164" s="21">
        <f>pais!C167</f>
        <v>0</v>
      </c>
      <c r="BK164" s="21" t="str">
        <f>pais!B167</f>
        <v>Palau</v>
      </c>
      <c r="BL164" s="35">
        <f>pais!A167</f>
        <v>585</v>
      </c>
    </row>
    <row r="165" spans="62:64">
      <c r="BJ165" s="21">
        <f>pais!C168</f>
        <v>4</v>
      </c>
      <c r="BK165" s="21" t="str">
        <f>pais!B168</f>
        <v>Pakistan</v>
      </c>
      <c r="BL165" s="35" t="str">
        <f>pais!A168</f>
        <v>586</v>
      </c>
    </row>
    <row r="166" spans="62:64">
      <c r="BJ166" s="21">
        <f>pais!C169</f>
        <v>1</v>
      </c>
      <c r="BK166" s="21" t="str">
        <f>pais!B169</f>
        <v>Panamà</v>
      </c>
      <c r="BL166" s="35" t="str">
        <f>pais!A169</f>
        <v>591</v>
      </c>
    </row>
    <row r="167" spans="62:64">
      <c r="BJ167" s="21">
        <f>pais!C170</f>
        <v>0</v>
      </c>
      <c r="BK167" s="21" t="str">
        <f>pais!B170</f>
        <v>Papua Nova Guinea</v>
      </c>
      <c r="BL167" s="35" t="str">
        <f>pais!A170</f>
        <v>598</v>
      </c>
    </row>
    <row r="168" spans="62:64">
      <c r="BJ168" s="21">
        <f>pais!C171</f>
        <v>36</v>
      </c>
      <c r="BK168" s="21" t="str">
        <f>pais!B171</f>
        <v>Paraguai</v>
      </c>
      <c r="BL168" s="35" t="str">
        <f>pais!A171</f>
        <v>600</v>
      </c>
    </row>
    <row r="169" spans="62:64">
      <c r="BJ169" s="21">
        <f>pais!C172</f>
        <v>28</v>
      </c>
      <c r="BK169" s="21" t="str">
        <f>pais!B172</f>
        <v>Perú</v>
      </c>
      <c r="BL169" s="35" t="str">
        <f>pais!A172</f>
        <v>604</v>
      </c>
    </row>
    <row r="170" spans="62:64">
      <c r="BJ170" s="21">
        <f>pais!C173</f>
        <v>8</v>
      </c>
      <c r="BK170" s="21" t="str">
        <f>pais!B173</f>
        <v>Filipines</v>
      </c>
      <c r="BL170" s="35" t="str">
        <f>pais!A173</f>
        <v>608</v>
      </c>
    </row>
    <row r="171" spans="62:64">
      <c r="BJ171" s="21">
        <f>pais!C174</f>
        <v>0</v>
      </c>
      <c r="BK171" s="21" t="str">
        <f>pais!B174</f>
        <v>Pitcairn</v>
      </c>
      <c r="BL171" s="35">
        <f>pais!A174</f>
        <v>612</v>
      </c>
    </row>
    <row r="172" spans="62:64">
      <c r="BJ172" s="21">
        <f>pais!C175</f>
        <v>23</v>
      </c>
      <c r="BK172" s="21" t="str">
        <f>pais!B175</f>
        <v>Polònia</v>
      </c>
      <c r="BL172" s="35" t="str">
        <f>pais!A175</f>
        <v>616</v>
      </c>
    </row>
    <row r="173" spans="62:64">
      <c r="BJ173" s="21">
        <f>pais!C176</f>
        <v>21</v>
      </c>
      <c r="BK173" s="21" t="str">
        <f>pais!B176</f>
        <v>Portugal</v>
      </c>
      <c r="BL173" s="35" t="str">
        <f>pais!A176</f>
        <v>620</v>
      </c>
    </row>
    <row r="174" spans="62:64">
      <c r="BJ174" s="21">
        <f>pais!C177</f>
        <v>1</v>
      </c>
      <c r="BK174" s="21" t="str">
        <f>pais!B177</f>
        <v>Guínea-Bissau</v>
      </c>
      <c r="BL174" s="35" t="str">
        <f>pais!A177</f>
        <v>624</v>
      </c>
    </row>
    <row r="175" spans="62:64">
      <c r="BJ175" s="21">
        <f>pais!C178</f>
        <v>0</v>
      </c>
      <c r="BK175" s="21" t="str">
        <f>pais!B178</f>
        <v>Timor Oriental</v>
      </c>
      <c r="BL175" s="35" t="str">
        <f>pais!A178</f>
        <v>626</v>
      </c>
    </row>
    <row r="176" spans="62:64">
      <c r="BJ176" s="21">
        <f>pais!C179</f>
        <v>0</v>
      </c>
      <c r="BK176" s="21" t="str">
        <f>pais!B179</f>
        <v>Puerto Rico</v>
      </c>
      <c r="BL176" s="35" t="str">
        <f>pais!A179</f>
        <v>630</v>
      </c>
    </row>
    <row r="177" spans="62:64">
      <c r="BJ177" s="21">
        <f>pais!C180</f>
        <v>0</v>
      </c>
      <c r="BK177" s="21" t="str">
        <f>pais!B180</f>
        <v>Qatar</v>
      </c>
      <c r="BL177" s="35" t="str">
        <f>pais!A180</f>
        <v>634</v>
      </c>
    </row>
    <row r="178" spans="62:64">
      <c r="BJ178" s="21">
        <f>pais!C181</f>
        <v>0</v>
      </c>
      <c r="BK178" s="21" t="str">
        <f>pais!B181</f>
        <v>Reunion</v>
      </c>
      <c r="BL178" s="35" t="str">
        <f>pais!A181</f>
        <v>638</v>
      </c>
    </row>
    <row r="179" spans="62:64">
      <c r="BJ179" s="21">
        <f>pais!C182</f>
        <v>76</v>
      </c>
      <c r="BK179" s="21" t="str">
        <f>pais!B182</f>
        <v>Romania</v>
      </c>
      <c r="BL179" s="35" t="str">
        <f>pais!A182</f>
        <v>642</v>
      </c>
    </row>
    <row r="180" spans="62:64">
      <c r="BJ180" s="21">
        <f>pais!C183</f>
        <v>7</v>
      </c>
      <c r="BK180" s="21" t="str">
        <f>pais!B183</f>
        <v>Rússia</v>
      </c>
      <c r="BL180" s="35" t="str">
        <f>pais!A183</f>
        <v>643</v>
      </c>
    </row>
    <row r="181" spans="62:64">
      <c r="BJ181" s="21">
        <f>pais!C184</f>
        <v>0</v>
      </c>
      <c r="BK181" s="21" t="str">
        <f>pais!B184</f>
        <v>Rwanda</v>
      </c>
      <c r="BL181" s="35" t="str">
        <f>pais!A184</f>
        <v>646</v>
      </c>
    </row>
    <row r="182" spans="62:64">
      <c r="BJ182" s="21">
        <f>pais!C185</f>
        <v>0</v>
      </c>
      <c r="BK182" s="21" t="str">
        <f>pais!B185</f>
        <v>Saint Helena</v>
      </c>
      <c r="BL182" s="35" t="str">
        <f>pais!A185</f>
        <v>654</v>
      </c>
    </row>
    <row r="183" spans="62:64">
      <c r="BJ183" s="21">
        <f>pais!C186</f>
        <v>0</v>
      </c>
      <c r="BK183" s="21" t="str">
        <f>pais!B186</f>
        <v>Saint Christopher i Nevis</v>
      </c>
      <c r="BL183" s="35" t="str">
        <f>pais!A186</f>
        <v>659</v>
      </c>
    </row>
    <row r="184" spans="62:64">
      <c r="BJ184" s="21">
        <f>pais!C187</f>
        <v>0</v>
      </c>
      <c r="BK184" s="21" t="str">
        <f>pais!B187</f>
        <v>Anguilla</v>
      </c>
      <c r="BL184" s="35">
        <f>pais!A187</f>
        <v>660</v>
      </c>
    </row>
    <row r="185" spans="62:64">
      <c r="BJ185" s="21">
        <f>pais!C188</f>
        <v>0</v>
      </c>
      <c r="BK185" s="21" t="str">
        <f>pais!B188</f>
        <v>Saint Lucia</v>
      </c>
      <c r="BL185" s="35" t="str">
        <f>pais!A188</f>
        <v>662</v>
      </c>
    </row>
    <row r="186" spans="62:64">
      <c r="BJ186" s="21">
        <f>pais!C189</f>
        <v>0</v>
      </c>
      <c r="BK186" s="21" t="str">
        <f>pais!B189</f>
        <v>Saint Pierre i Miquelon</v>
      </c>
      <c r="BL186" s="35" t="str">
        <f>pais!A189</f>
        <v>666</v>
      </c>
    </row>
    <row r="187" spans="62:64">
      <c r="BJ187" s="21">
        <f>pais!C190</f>
        <v>0</v>
      </c>
      <c r="BK187" s="21" t="str">
        <f>pais!B190</f>
        <v>Saint Vincent i les Grenadines</v>
      </c>
      <c r="BL187" s="35" t="str">
        <f>pais!A190</f>
        <v>670</v>
      </c>
    </row>
    <row r="188" spans="62:64">
      <c r="BJ188" s="21">
        <f>pais!C191</f>
        <v>0</v>
      </c>
      <c r="BK188" s="21" t="str">
        <f>pais!B191</f>
        <v>San Marino</v>
      </c>
      <c r="BL188" s="35" t="str">
        <f>pais!A191</f>
        <v>674</v>
      </c>
    </row>
    <row r="189" spans="62:64">
      <c r="BJ189" s="21">
        <f>pais!C192</f>
        <v>0</v>
      </c>
      <c r="BK189" s="21" t="str">
        <f>pais!B192</f>
        <v>Sao Tomé i Príncipe</v>
      </c>
      <c r="BL189" s="35" t="str">
        <f>pais!A192</f>
        <v>678</v>
      </c>
    </row>
    <row r="190" spans="62:64">
      <c r="BJ190" s="21">
        <f>pais!C193</f>
        <v>0</v>
      </c>
      <c r="BK190" s="21" t="str">
        <f>pais!B193</f>
        <v>Aràbia Saudí</v>
      </c>
      <c r="BL190" s="35" t="str">
        <f>pais!A193</f>
        <v>682</v>
      </c>
    </row>
    <row r="191" spans="62:64">
      <c r="BJ191" s="21">
        <f>pais!C194</f>
        <v>38</v>
      </c>
      <c r="BK191" s="21" t="str">
        <f>pais!B194</f>
        <v>Senegal</v>
      </c>
      <c r="BL191" s="35" t="str">
        <f>pais!A194</f>
        <v>686</v>
      </c>
    </row>
    <row r="192" spans="62:64">
      <c r="BJ192" s="21">
        <f>pais!C195</f>
        <v>1</v>
      </c>
      <c r="BK192" s="21" t="str">
        <f>pais!B195</f>
        <v>Sèrbia</v>
      </c>
      <c r="BL192" s="35" t="str">
        <f>pais!A195</f>
        <v>688</v>
      </c>
    </row>
    <row r="193" spans="62:64">
      <c r="BJ193" s="21">
        <f>pais!C196</f>
        <v>0</v>
      </c>
      <c r="BK193" s="21" t="str">
        <f>pais!B196</f>
        <v>Seychelles</v>
      </c>
      <c r="BL193" s="35" t="str">
        <f>pais!A196</f>
        <v>690</v>
      </c>
    </row>
    <row r="194" spans="62:64">
      <c r="BJ194" s="21">
        <f>pais!C197</f>
        <v>0</v>
      </c>
      <c r="BK194" s="21" t="str">
        <f>pais!B197</f>
        <v>Sierra Leone</v>
      </c>
      <c r="BL194" s="35" t="str">
        <f>pais!A197</f>
        <v>694</v>
      </c>
    </row>
    <row r="195" spans="62:64">
      <c r="BJ195" s="21">
        <f>pais!C198</f>
        <v>0</v>
      </c>
      <c r="BK195" s="21" t="str">
        <f>pais!B198</f>
        <v>Singapur</v>
      </c>
      <c r="BL195" s="35" t="str">
        <f>pais!A198</f>
        <v>702</v>
      </c>
    </row>
    <row r="196" spans="62:64">
      <c r="BJ196" s="21">
        <f>pais!C199</f>
        <v>3</v>
      </c>
      <c r="BK196" s="21" t="str">
        <f>pais!B199</f>
        <v>Eslovàquia</v>
      </c>
      <c r="BL196" s="35" t="str">
        <f>pais!A199</f>
        <v>703</v>
      </c>
    </row>
    <row r="197" spans="62:64">
      <c r="BJ197" s="21">
        <f>pais!C200</f>
        <v>0</v>
      </c>
      <c r="BK197" s="21" t="str">
        <f>pais!B200</f>
        <v>Vietnam</v>
      </c>
      <c r="BL197" s="35" t="str">
        <f>pais!A200</f>
        <v>704</v>
      </c>
    </row>
    <row r="198" spans="62:64">
      <c r="BJ198" s="21">
        <f>pais!C201</f>
        <v>2</v>
      </c>
      <c r="BK198" s="21" t="str">
        <f>pais!B201</f>
        <v>Eslovènia</v>
      </c>
      <c r="BL198" s="35" t="str">
        <f>pais!A201</f>
        <v>705</v>
      </c>
    </row>
    <row r="199" spans="62:64">
      <c r="BJ199" s="21">
        <f>pais!C202</f>
        <v>0</v>
      </c>
      <c r="BK199" s="21" t="str">
        <f>pais!B202</f>
        <v>Somàlia</v>
      </c>
      <c r="BL199" s="35" t="str">
        <f>pais!A202</f>
        <v>706</v>
      </c>
    </row>
    <row r="200" spans="62:64">
      <c r="BJ200" s="21">
        <f>pais!C203</f>
        <v>1</v>
      </c>
      <c r="BK200" s="21" t="str">
        <f>pais!B203</f>
        <v>Sud-àfrica</v>
      </c>
      <c r="BL200" s="35" t="str">
        <f>pais!A203</f>
        <v>710</v>
      </c>
    </row>
    <row r="201" spans="62:64">
      <c r="BJ201" s="21">
        <f>pais!C204</f>
        <v>0</v>
      </c>
      <c r="BK201" s="21" t="str">
        <f>pais!B204</f>
        <v>Zimbabwe</v>
      </c>
      <c r="BL201" s="35" t="str">
        <f>pais!A204</f>
        <v>716</v>
      </c>
    </row>
    <row r="202" spans="62:64">
      <c r="BJ202" s="21">
        <f>pais!C205</f>
        <v>8100</v>
      </c>
      <c r="BK202" s="21" t="str">
        <f>pais!B205</f>
        <v>Espanya</v>
      </c>
      <c r="BL202" s="35" t="str">
        <f>pais!A205</f>
        <v>724</v>
      </c>
    </row>
    <row r="203" spans="62:64">
      <c r="BJ203" s="21">
        <f>pais!C206</f>
        <v>2</v>
      </c>
      <c r="BK203" s="21" t="str">
        <f>pais!B206</f>
        <v>Sàhara Occidental</v>
      </c>
      <c r="BL203" s="35" t="str">
        <f>pais!A206</f>
        <v>732</v>
      </c>
    </row>
    <row r="204" spans="62:64">
      <c r="BJ204" s="21">
        <f>pais!C207</f>
        <v>0</v>
      </c>
      <c r="BK204" s="21" t="str">
        <f>pais!B207</f>
        <v>Sudan</v>
      </c>
      <c r="BL204" s="35" t="str">
        <f>pais!A207</f>
        <v>736</v>
      </c>
    </row>
    <row r="205" spans="62:64">
      <c r="BJ205" s="21">
        <f>pais!C208</f>
        <v>0</v>
      </c>
      <c r="BK205" s="21" t="str">
        <f>pais!B208</f>
        <v>Surinam</v>
      </c>
      <c r="BL205" s="35" t="str">
        <f>pais!A208</f>
        <v>740</v>
      </c>
    </row>
    <row r="206" spans="62:64">
      <c r="BJ206" s="21">
        <f>pais!C209</f>
        <v>0</v>
      </c>
      <c r="BK206" s="21" t="str">
        <f>pais!B209</f>
        <v>Svalbard i J.M.</v>
      </c>
      <c r="BL206" s="35" t="str">
        <f>pais!A209</f>
        <v>744</v>
      </c>
    </row>
    <row r="207" spans="62:64">
      <c r="BJ207" s="21">
        <f>pais!C210</f>
        <v>0</v>
      </c>
      <c r="BK207" s="21" t="str">
        <f>pais!B210</f>
        <v>Swazilàndia</v>
      </c>
      <c r="BL207" s="35" t="str">
        <f>pais!A210</f>
        <v>748</v>
      </c>
    </row>
    <row r="208" spans="62:64">
      <c r="BJ208" s="21">
        <f>pais!C211</f>
        <v>5</v>
      </c>
      <c r="BK208" s="21" t="str">
        <f>pais!B211</f>
        <v>Suècia</v>
      </c>
      <c r="BL208" s="35" t="str">
        <f>pais!A211</f>
        <v>752</v>
      </c>
    </row>
    <row r="209" spans="62:64">
      <c r="BJ209" s="21">
        <f>pais!C212</f>
        <v>0</v>
      </c>
      <c r="BK209" s="21" t="str">
        <f>pais!B212</f>
        <v>Suïssa</v>
      </c>
      <c r="BL209" s="35" t="str">
        <f>pais!A212</f>
        <v>756</v>
      </c>
    </row>
    <row r="210" spans="62:64">
      <c r="BJ210" s="21">
        <f>pais!C213</f>
        <v>1</v>
      </c>
      <c r="BK210" s="21" t="str">
        <f>pais!B213</f>
        <v>Síria</v>
      </c>
      <c r="BL210" s="35" t="str">
        <f>pais!A213</f>
        <v>760</v>
      </c>
    </row>
    <row r="211" spans="62:64">
      <c r="BJ211" s="21">
        <f>pais!C214</f>
        <v>0</v>
      </c>
      <c r="BK211" s="21" t="str">
        <f>pais!B214</f>
        <v>Tadjikistan</v>
      </c>
      <c r="BL211" s="35" t="str">
        <f>pais!A214</f>
        <v>762</v>
      </c>
    </row>
    <row r="212" spans="62:64">
      <c r="BJ212" s="21">
        <f>pais!C215</f>
        <v>0</v>
      </c>
      <c r="BK212" s="21" t="str">
        <f>pais!B215</f>
        <v>Tailàndia</v>
      </c>
      <c r="BL212" s="35" t="str">
        <f>pais!A215</f>
        <v>764</v>
      </c>
    </row>
    <row r="213" spans="62:64">
      <c r="BJ213" s="21">
        <f>pais!C216</f>
        <v>0</v>
      </c>
      <c r="BK213" s="21" t="str">
        <f>pais!B216</f>
        <v>Togo</v>
      </c>
      <c r="BL213" s="35" t="str">
        <f>pais!A216</f>
        <v>768</v>
      </c>
    </row>
    <row r="214" spans="62:64">
      <c r="BJ214" s="21">
        <f>pais!C217</f>
        <v>0</v>
      </c>
      <c r="BK214" s="21" t="str">
        <f>pais!B217</f>
        <v>Tokelau</v>
      </c>
      <c r="BL214" s="35" t="str">
        <f>pais!A217</f>
        <v>772</v>
      </c>
    </row>
    <row r="215" spans="62:64">
      <c r="BJ215" s="21">
        <f>pais!C218</f>
        <v>0</v>
      </c>
      <c r="BK215" s="21" t="str">
        <f>pais!B218</f>
        <v>Tonga</v>
      </c>
      <c r="BL215" s="35" t="str">
        <f>pais!A218</f>
        <v>776</v>
      </c>
    </row>
    <row r="216" spans="62:64">
      <c r="BJ216" s="21">
        <f>pais!C219</f>
        <v>0</v>
      </c>
      <c r="BK216" s="21" t="str">
        <f>pais!B219</f>
        <v>Trinitat i Tobago</v>
      </c>
      <c r="BL216" s="35" t="str">
        <f>pais!A219</f>
        <v>780</v>
      </c>
    </row>
    <row r="217" spans="62:64">
      <c r="BJ217" s="21">
        <f>pais!C220</f>
        <v>0</v>
      </c>
      <c r="BK217" s="21" t="str">
        <f>pais!B220</f>
        <v>Emirats Àrabs Units</v>
      </c>
      <c r="BL217" s="35" t="str">
        <f>pais!A220</f>
        <v>784</v>
      </c>
    </row>
    <row r="218" spans="62:64">
      <c r="BJ218" s="21">
        <f>pais!C221</f>
        <v>0</v>
      </c>
      <c r="BK218" s="21" t="str">
        <f>pais!B221</f>
        <v>Tunísia</v>
      </c>
      <c r="BL218" s="35" t="str">
        <f>pais!A221</f>
        <v>788</v>
      </c>
    </row>
    <row r="219" spans="62:64">
      <c r="BJ219" s="21">
        <f>pais!C222</f>
        <v>0</v>
      </c>
      <c r="BK219" s="21" t="str">
        <f>pais!B222</f>
        <v>Turquia</v>
      </c>
      <c r="BL219" s="35" t="str">
        <f>pais!A222</f>
        <v>792</v>
      </c>
    </row>
    <row r="220" spans="62:64">
      <c r="BJ220" s="21">
        <f>pais!C223</f>
        <v>0</v>
      </c>
      <c r="BK220" s="21" t="str">
        <f>pais!B223</f>
        <v>Turkmenistan</v>
      </c>
      <c r="BL220" s="35" t="str">
        <f>pais!A223</f>
        <v>795</v>
      </c>
    </row>
    <row r="221" spans="62:64">
      <c r="BJ221" s="21">
        <f>pais!C224</f>
        <v>0</v>
      </c>
      <c r="BK221" s="21" t="str">
        <f>pais!B224</f>
        <v>Turques i Caicos, Illes</v>
      </c>
      <c r="BL221" s="35" t="str">
        <f>pais!A224</f>
        <v>796</v>
      </c>
    </row>
    <row r="222" spans="62:64">
      <c r="BJ222" s="21">
        <f>pais!C225</f>
        <v>0</v>
      </c>
      <c r="BK222" s="21" t="str">
        <f>pais!B225</f>
        <v>Tuvalu</v>
      </c>
      <c r="BL222" s="35" t="str">
        <f>pais!A225</f>
        <v>798</v>
      </c>
    </row>
    <row r="223" spans="62:64">
      <c r="BJ223" s="21">
        <f>pais!C226</f>
        <v>0</v>
      </c>
      <c r="BK223" s="21" t="str">
        <f>pais!B226</f>
        <v>Uganda</v>
      </c>
      <c r="BL223" s="35" t="str">
        <f>pais!A226</f>
        <v>800</v>
      </c>
    </row>
    <row r="224" spans="62:64">
      <c r="BJ224" s="21">
        <f>pais!C227</f>
        <v>13</v>
      </c>
      <c r="BK224" s="21" t="str">
        <f>pais!B227</f>
        <v>Ucraïna</v>
      </c>
      <c r="BL224" s="35" t="str">
        <f>pais!A227</f>
        <v>804</v>
      </c>
    </row>
    <row r="225" spans="62:64">
      <c r="BJ225" s="21">
        <f>pais!C228</f>
        <v>0</v>
      </c>
      <c r="BK225" s="21" t="str">
        <f>pais!B228</f>
        <v>Egipte</v>
      </c>
      <c r="BL225" s="35" t="str">
        <f>pais!A228</f>
        <v>818</v>
      </c>
    </row>
    <row r="226" spans="62:64">
      <c r="BJ226" s="21">
        <f>pais!C229</f>
        <v>37</v>
      </c>
      <c r="BK226" s="21" t="str">
        <f>pais!B229</f>
        <v>Regne Unit</v>
      </c>
      <c r="BL226" s="35" t="str">
        <f>pais!A229</f>
        <v>826</v>
      </c>
    </row>
    <row r="227" spans="62:64">
      <c r="BJ227" s="21">
        <f>pais!C230</f>
        <v>0</v>
      </c>
      <c r="BK227" s="21" t="str">
        <f>pais!B230</f>
        <v>Tanzània</v>
      </c>
      <c r="BL227" s="35" t="str">
        <f>pais!A230</f>
        <v>834</v>
      </c>
    </row>
    <row r="228" spans="62:64">
      <c r="BJ228" s="21">
        <f>pais!C231</f>
        <v>2</v>
      </c>
      <c r="BK228" s="21" t="str">
        <f>pais!B231</f>
        <v>Estats Units d'Amèrica</v>
      </c>
      <c r="BL228" s="35" t="str">
        <f>pais!A231</f>
        <v>840</v>
      </c>
    </row>
    <row r="229" spans="62:64">
      <c r="BJ229" s="21">
        <f>pais!C232</f>
        <v>0</v>
      </c>
      <c r="BK229" s="21" t="str">
        <f>pais!B232</f>
        <v>Verges d'EEUU, illes</v>
      </c>
      <c r="BL229" s="35" t="str">
        <f>pais!A232</f>
        <v>850</v>
      </c>
    </row>
    <row r="230" spans="62:64">
      <c r="BJ230" s="21">
        <f>pais!C233</f>
        <v>1</v>
      </c>
      <c r="BK230" s="21" t="str">
        <f>pais!B233</f>
        <v>Burkina Faso</v>
      </c>
      <c r="BL230" s="35" t="str">
        <f>pais!A233</f>
        <v>854</v>
      </c>
    </row>
    <row r="231" spans="62:64">
      <c r="BJ231" s="21">
        <f>pais!C234</f>
        <v>22</v>
      </c>
      <c r="BK231" s="21" t="str">
        <f>pais!B234</f>
        <v>Uruguai</v>
      </c>
      <c r="BL231" s="35" t="str">
        <f>pais!A234</f>
        <v>858</v>
      </c>
    </row>
    <row r="232" spans="62:64">
      <c r="BJ232" s="21">
        <f>pais!C235</f>
        <v>0</v>
      </c>
      <c r="BK232" s="21" t="str">
        <f>pais!B235</f>
        <v>Uzbekistan</v>
      </c>
      <c r="BL232" s="35" t="str">
        <f>pais!A235</f>
        <v>860</v>
      </c>
    </row>
    <row r="233" spans="62:64">
      <c r="BJ233" s="21">
        <f>pais!C236</f>
        <v>0</v>
      </c>
      <c r="BK233" s="21" t="str">
        <f>pais!B236</f>
        <v>Iugoslàvia</v>
      </c>
      <c r="BL233" s="35" t="str">
        <f>pais!A236</f>
        <v>861</v>
      </c>
    </row>
    <row r="234" spans="62:64">
      <c r="BJ234" s="21">
        <f>pais!C237</f>
        <v>42</v>
      </c>
      <c r="BK234" s="21" t="str">
        <f>pais!B237</f>
        <v>Veneçuela</v>
      </c>
      <c r="BL234" s="35" t="str">
        <f>pais!A237</f>
        <v>862</v>
      </c>
    </row>
    <row r="235" spans="62:64">
      <c r="BJ235" s="21">
        <f>pais!C238</f>
        <v>0</v>
      </c>
      <c r="BK235" s="21" t="str">
        <f>pais!B238</f>
        <v>Wallis i Futuna</v>
      </c>
      <c r="BL235" s="35" t="str">
        <f>pais!A238</f>
        <v>876</v>
      </c>
    </row>
    <row r="236" spans="62:64">
      <c r="BJ236" s="21">
        <f>pais!C239</f>
        <v>0</v>
      </c>
      <c r="BK236" s="21" t="str">
        <f>pais!B239</f>
        <v>Samoa</v>
      </c>
      <c r="BL236" s="35" t="str">
        <f>pais!A239</f>
        <v>882</v>
      </c>
    </row>
    <row r="237" spans="62:64">
      <c r="BJ237" s="21">
        <f>pais!C240</f>
        <v>0</v>
      </c>
      <c r="BK237" s="21" t="str">
        <f>pais!B240</f>
        <v>Iemen</v>
      </c>
      <c r="BL237" s="35" t="str">
        <f>pais!A240</f>
        <v>887</v>
      </c>
    </row>
    <row r="238" spans="62:64">
      <c r="BJ238" s="21">
        <f>pais!C241</f>
        <v>0</v>
      </c>
      <c r="BK238" s="21" t="str">
        <f>pais!B241</f>
        <v>Zàmbia</v>
      </c>
      <c r="BL238" s="35" t="str">
        <f>pais!A241</f>
        <v>894</v>
      </c>
    </row>
    <row r="239" spans="62:64">
      <c r="BJ239" s="21">
        <f>pais!C242</f>
        <v>0</v>
      </c>
      <c r="BK239" s="21" t="str">
        <f>pais!B242</f>
        <v>Altres països d'Europa no consignats</v>
      </c>
      <c r="BL239" s="35" t="str">
        <f>pais!A242</f>
        <v>901</v>
      </c>
    </row>
    <row r="240" spans="62:64">
      <c r="BJ240" s="21">
        <f>pais!C243</f>
        <v>0</v>
      </c>
      <c r="BK240" s="21" t="str">
        <f>pais!B243</f>
        <v>Altres països d'Àfrica no consignats</v>
      </c>
      <c r="BL240" s="35" t="str">
        <f>pais!A243</f>
        <v>902</v>
      </c>
    </row>
    <row r="241" spans="62:64">
      <c r="BJ241" s="21">
        <f>pais!C244</f>
        <v>0</v>
      </c>
      <c r="BK241" s="21" t="str">
        <f>pais!B244</f>
        <v>Altres països d'Amèrica no consignats</v>
      </c>
      <c r="BL241" s="35" t="str">
        <f>pais!A244</f>
        <v>903</v>
      </c>
    </row>
    <row r="242" spans="62:64">
      <c r="BJ242" s="21">
        <f>pais!C245</f>
        <v>0</v>
      </c>
      <c r="BK242" s="21" t="str">
        <f>pais!B245</f>
        <v>Altres paísos d'Àsia no consignats</v>
      </c>
      <c r="BL242" s="35" t="str">
        <f>pais!A245</f>
        <v>904</v>
      </c>
    </row>
    <row r="243" spans="62:64">
      <c r="BJ243" s="21">
        <f>pais!C246</f>
        <v>0</v>
      </c>
      <c r="BK243" s="21" t="str">
        <f>pais!B246</f>
        <v>Altres països d'Oceania i Antàrtida no consignats</v>
      </c>
      <c r="BL243" s="35" t="str">
        <f>pais!A246</f>
        <v>905</v>
      </c>
    </row>
    <row r="244" spans="62:64">
      <c r="BJ244" s="21">
        <f>pais!C247</f>
        <v>13</v>
      </c>
      <c r="BK244" s="21" t="str">
        <f>pais!B247</f>
        <v>Apàtrides</v>
      </c>
      <c r="BL244" s="35">
        <f>pais!A247</f>
        <v>952</v>
      </c>
    </row>
    <row r="245" spans="62:64">
      <c r="BJ245" s="21">
        <f>pais!C248</f>
        <v>0</v>
      </c>
      <c r="BK245" s="21" t="str">
        <f>pais!B248</f>
        <v>País desconegut</v>
      </c>
      <c r="BL245" s="35">
        <f>pais!A248</f>
        <v>953</v>
      </c>
    </row>
    <row r="246" spans="62:64">
      <c r="BJ246" s="21">
        <f>pais!C249</f>
        <v>0</v>
      </c>
      <c r="BK246" s="21" t="str">
        <f>pais!B249</f>
        <v>No classificats sense conveni</v>
      </c>
      <c r="BL246" s="35">
        <f>pais!A249</f>
        <v>954</v>
      </c>
    </row>
    <row r="247" spans="62:64">
      <c r="BJ247" s="21">
        <f>pais!C250</f>
        <v>0</v>
      </c>
      <c r="BK247" s="21" t="str">
        <f>pais!B250</f>
        <v>No classificats amb conveni</v>
      </c>
      <c r="BL247" s="35">
        <f>pais!A250</f>
        <v>955</v>
      </c>
    </row>
    <row r="248" spans="62:64">
      <c r="BJ248" s="21">
        <f>pais!C251</f>
        <v>0</v>
      </c>
      <c r="BK248" s="21" t="str">
        <f>pais!B251</f>
        <v>Macedònia</v>
      </c>
      <c r="BL248" s="35" t="str">
        <f>pais!A251</f>
        <v>956</v>
      </c>
    </row>
    <row r="249" spans="62:64">
      <c r="BJ249" s="21">
        <f>pais!C252</f>
        <v>0</v>
      </c>
      <c r="BK249" s="21" t="str">
        <f>pais!B252</f>
        <v>del Canal, illes -  de Man, illa</v>
      </c>
      <c r="BL249" s="35" t="str">
        <f>pais!A252</f>
        <v>957</v>
      </c>
    </row>
    <row r="250" spans="62:64">
      <c r="BJ250" s="21">
        <f>pais!C253</f>
        <v>0</v>
      </c>
      <c r="BK250" s="21" t="str">
        <f>pais!B253</f>
        <v>Palestina</v>
      </c>
      <c r="BL250" s="35">
        <f>pais!A253</f>
        <v>958</v>
      </c>
    </row>
    <row r="251" spans="62:64">
      <c r="BJ251" s="21">
        <f>pais!C254</f>
        <v>0</v>
      </c>
      <c r="BK251" s="21" t="str">
        <f>pais!B254</f>
        <v>Altres</v>
      </c>
      <c r="BL251" s="35">
        <f>pais!A254</f>
        <v>999</v>
      </c>
    </row>
    <row r="253" spans="62:64">
      <c r="BJ253" s="25">
        <f>SUM(BJ2:BJ252)</f>
        <v>9489</v>
      </c>
    </row>
  </sheetData>
  <mergeCells count="21">
    <mergeCell ref="A1:C1"/>
    <mergeCell ref="AB1:AD1"/>
    <mergeCell ref="AH1:AJ1"/>
    <mergeCell ref="AK1:AL1"/>
    <mergeCell ref="AM1:AN1"/>
    <mergeCell ref="V1:X1"/>
    <mergeCell ref="Y1:AA1"/>
    <mergeCell ref="AE1:AG1"/>
    <mergeCell ref="G1:I1"/>
    <mergeCell ref="J1:L1"/>
    <mergeCell ref="M1:O1"/>
    <mergeCell ref="P1:R1"/>
    <mergeCell ref="S1:U1"/>
    <mergeCell ref="BJ1:BL1"/>
    <mergeCell ref="AO1:AQ1"/>
    <mergeCell ref="AR1:AT1"/>
    <mergeCell ref="AU1:AW1"/>
    <mergeCell ref="AX1:AZ1"/>
    <mergeCell ref="BA1:BC1"/>
    <mergeCell ref="BD1:BF1"/>
    <mergeCell ref="BG1:BI1"/>
  </mergeCells>
  <pageMargins left="0" right="0" top="0" bottom="0" header="0" footer="0"/>
  <pageSetup paperSize="9" scale="21" orientation="portrait" r:id="rId1"/>
  <headerFooter>
    <oddFooter>&amp;L&amp;"LegacySanITCBoo,Normal"&amp;9Data tancament -17/04/2018&amp;R&amp;"LegacySanITCBoo,Normal"&amp;9LM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13"/>
  <sheetViews>
    <sheetView showGridLines="0" showZeros="0" workbookViewId="0">
      <selection activeCell="M28" sqref="M28"/>
    </sheetView>
  </sheetViews>
  <sheetFormatPr baseColWidth="10" defaultRowHeight="15.75"/>
  <cols>
    <col min="1" max="1" width="19" style="2" customWidth="1"/>
    <col min="2" max="2" width="7.25" style="2" bestFit="1" customWidth="1"/>
    <col min="3" max="3" width="7.375" style="2" bestFit="1" customWidth="1"/>
    <col min="4" max="4" width="7.25" style="2" bestFit="1" customWidth="1"/>
    <col min="5" max="5" width="7.25" style="2" customWidth="1"/>
    <col min="6" max="6" width="6.75" style="2" bestFit="1" customWidth="1"/>
    <col min="7" max="7" width="8.875" style="2" customWidth="1"/>
    <col min="8" max="8" width="9" style="2" bestFit="1" customWidth="1"/>
    <col min="9" max="9" width="10.75" style="2" customWidth="1"/>
    <col min="10" max="10" width="7.875" style="2" bestFit="1" customWidth="1"/>
    <col min="11" max="11" width="9.75" style="2" customWidth="1"/>
    <col min="12" max="14" width="11" style="2" customWidth="1"/>
    <col min="15" max="16384" width="11" style="2"/>
  </cols>
  <sheetData>
    <row r="2" spans="1:16" ht="39.950000000000003" customHeight="1" thickBot="1">
      <c r="A2" s="268" t="s">
        <v>1395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6" ht="39.950000000000003" customHeight="1" thickTop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6" ht="20.100000000000001" customHeight="1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6" s="43" customFormat="1" ht="15">
      <c r="A5" s="77" t="s">
        <v>443</v>
      </c>
      <c r="B5" s="78" t="s">
        <v>888</v>
      </c>
      <c r="C5" s="78" t="s">
        <v>101</v>
      </c>
      <c r="D5" s="78" t="s">
        <v>1119</v>
      </c>
      <c r="E5" s="78" t="s">
        <v>435</v>
      </c>
      <c r="F5" s="78" t="s">
        <v>1120</v>
      </c>
      <c r="G5" s="78" t="s">
        <v>436</v>
      </c>
      <c r="H5" s="78" t="s">
        <v>439</v>
      </c>
      <c r="I5" s="78" t="s">
        <v>440</v>
      </c>
      <c r="J5" s="78" t="s">
        <v>96</v>
      </c>
      <c r="K5" s="79" t="s">
        <v>437</v>
      </c>
      <c r="L5" s="47"/>
      <c r="M5" s="47"/>
      <c r="N5" s="47"/>
      <c r="O5" s="47"/>
      <c r="P5" s="47"/>
    </row>
    <row r="6" spans="1:16" s="43" customFormat="1" ht="15">
      <c r="A6" s="49" t="s">
        <v>832</v>
      </c>
      <c r="B6" s="50">
        <v>7248</v>
      </c>
      <c r="C6" s="70">
        <v>76.383180524818215</v>
      </c>
      <c r="D6" s="51">
        <v>7224</v>
      </c>
      <c r="E6" s="70">
        <v>76.444444444444443</v>
      </c>
      <c r="F6" s="52">
        <v>19</v>
      </c>
      <c r="G6" s="70">
        <v>61.29032258064516</v>
      </c>
      <c r="H6" s="53">
        <v>1</v>
      </c>
      <c r="I6" s="70">
        <v>100</v>
      </c>
      <c r="J6" s="80">
        <v>4</v>
      </c>
      <c r="K6" s="81">
        <v>57.142857142857146</v>
      </c>
      <c r="L6" s="64"/>
    </row>
    <row r="7" spans="1:16" s="43" customFormat="1" ht="15">
      <c r="A7" s="49" t="s">
        <v>933</v>
      </c>
      <c r="B7" s="50">
        <v>1511</v>
      </c>
      <c r="C7" s="70">
        <v>15.923701127621456</v>
      </c>
      <c r="D7" s="51">
        <v>1500</v>
      </c>
      <c r="E7" s="70">
        <v>15.873015873015873</v>
      </c>
      <c r="F7" s="52">
        <v>8</v>
      </c>
      <c r="G7" s="70">
        <v>25.806451612903224</v>
      </c>
      <c r="H7" s="53">
        <v>0</v>
      </c>
      <c r="I7" s="70">
        <v>0</v>
      </c>
      <c r="J7" s="80">
        <v>3</v>
      </c>
      <c r="K7" s="81">
        <v>42.857142857142854</v>
      </c>
      <c r="L7" s="64"/>
    </row>
    <row r="8" spans="1:16" s="43" customFormat="1" ht="15">
      <c r="A8" s="49" t="s">
        <v>833</v>
      </c>
      <c r="B8" s="50">
        <v>730</v>
      </c>
      <c r="C8" s="70">
        <v>7.6931183475603326</v>
      </c>
      <c r="D8" s="51">
        <v>726</v>
      </c>
      <c r="E8" s="70">
        <v>7.6825396825396828</v>
      </c>
      <c r="F8" s="52">
        <v>4</v>
      </c>
      <c r="G8" s="70">
        <v>12.903225806451612</v>
      </c>
      <c r="H8" s="53">
        <v>0</v>
      </c>
      <c r="I8" s="70">
        <v>0</v>
      </c>
      <c r="J8" s="80">
        <v>0</v>
      </c>
      <c r="K8" s="81">
        <v>0</v>
      </c>
      <c r="L8" s="64"/>
    </row>
    <row r="9" spans="1:16" s="43" customFormat="1" ht="15">
      <c r="A9" s="49" t="s">
        <v>834</v>
      </c>
      <c r="B9" s="50">
        <v>0</v>
      </c>
      <c r="C9" s="70">
        <v>0</v>
      </c>
      <c r="D9" s="51">
        <v>0</v>
      </c>
      <c r="E9" s="70">
        <v>0</v>
      </c>
      <c r="F9" s="52">
        <v>0</v>
      </c>
      <c r="G9" s="70">
        <v>0</v>
      </c>
      <c r="H9" s="53">
        <v>0</v>
      </c>
      <c r="I9" s="70">
        <v>0</v>
      </c>
      <c r="J9" s="80">
        <v>0</v>
      </c>
      <c r="K9" s="81">
        <v>0</v>
      </c>
      <c r="L9" s="64"/>
      <c r="M9" s="62"/>
    </row>
    <row r="10" spans="1:16" s="43" customFormat="1" thickBot="1">
      <c r="A10" s="55" t="s">
        <v>97</v>
      </c>
      <c r="B10" s="56">
        <v>9489</v>
      </c>
      <c r="C10" s="76">
        <v>100</v>
      </c>
      <c r="D10" s="57">
        <v>9450</v>
      </c>
      <c r="E10" s="76">
        <v>100</v>
      </c>
      <c r="F10" s="58">
        <v>31</v>
      </c>
      <c r="G10" s="76">
        <v>100</v>
      </c>
      <c r="H10" s="59">
        <v>1</v>
      </c>
      <c r="I10" s="76">
        <v>100</v>
      </c>
      <c r="J10" s="82">
        <v>7</v>
      </c>
      <c r="K10" s="83">
        <v>100</v>
      </c>
    </row>
    <row r="11" spans="1:16" s="43" customFormat="1" ht="15">
      <c r="D11" s="62"/>
      <c r="E11" s="62"/>
      <c r="F11" s="62"/>
      <c r="G11" s="62"/>
      <c r="H11" s="62"/>
      <c r="I11" s="62"/>
      <c r="J11" s="62"/>
      <c r="K11" s="63"/>
    </row>
    <row r="12" spans="1:16" s="43" customFormat="1" ht="15">
      <c r="A12" s="43" t="s">
        <v>1118</v>
      </c>
      <c r="D12" s="62"/>
      <c r="E12" s="62"/>
      <c r="F12" s="62"/>
      <c r="G12" s="62"/>
      <c r="H12" s="62"/>
      <c r="I12" s="62"/>
      <c r="J12" s="62"/>
      <c r="K12" s="84"/>
    </row>
    <row r="13" spans="1:16">
      <c r="D13" s="8"/>
      <c r="E13" s="8"/>
      <c r="F13" s="8"/>
      <c r="G13" s="8"/>
      <c r="H13" s="8"/>
      <c r="I13" s="8"/>
      <c r="J13" s="8"/>
      <c r="K13" s="8"/>
    </row>
  </sheetData>
  <mergeCells count="1">
    <mergeCell ref="A2:K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78"/>
  <sheetViews>
    <sheetView showGridLines="0" showZeros="0" workbookViewId="0">
      <selection activeCell="M28" sqref="M28"/>
    </sheetView>
  </sheetViews>
  <sheetFormatPr baseColWidth="10" defaultRowHeight="15.75"/>
  <cols>
    <col min="1" max="1" width="9.375" style="7" customWidth="1"/>
    <col min="2" max="2" width="30.25" style="2" customWidth="1"/>
    <col min="3" max="3" width="8.875" style="2" customWidth="1"/>
    <col min="4" max="4" width="9" style="2" customWidth="1"/>
    <col min="5" max="5" width="8.125" style="2" customWidth="1"/>
    <col min="6" max="6" width="6.25" style="2" customWidth="1"/>
    <col min="7" max="7" width="8.875" style="2" customWidth="1"/>
    <col min="8" max="8" width="7.625" style="2" customWidth="1"/>
    <col min="9" max="9" width="11" style="2"/>
    <col min="10" max="13" width="11" style="2" customWidth="1"/>
    <col min="14" max="16384" width="11" style="2"/>
  </cols>
  <sheetData>
    <row r="2" spans="1:8" ht="36" customHeight="1" thickBot="1">
      <c r="A2" s="268" t="s">
        <v>1396</v>
      </c>
      <c r="B2" s="268"/>
      <c r="C2" s="268"/>
      <c r="D2" s="268"/>
      <c r="E2" s="268"/>
      <c r="F2" s="268"/>
      <c r="G2" s="268"/>
      <c r="H2" s="268"/>
    </row>
    <row r="3" spans="1:8" ht="20.100000000000001" customHeight="1" thickTop="1" thickBot="1">
      <c r="A3" s="6"/>
      <c r="B3" s="6"/>
      <c r="C3" s="6"/>
      <c r="D3" s="6"/>
      <c r="E3" s="6"/>
      <c r="F3" s="6"/>
      <c r="G3" s="6"/>
      <c r="H3" s="6"/>
    </row>
    <row r="4" spans="1:8" s="61" customFormat="1" ht="15">
      <c r="A4" s="85" t="s">
        <v>379</v>
      </c>
      <c r="B4" s="86" t="s">
        <v>433</v>
      </c>
      <c r="C4" s="87" t="s">
        <v>94</v>
      </c>
      <c r="D4" s="87" t="s">
        <v>101</v>
      </c>
      <c r="E4" s="87" t="s">
        <v>95</v>
      </c>
      <c r="F4" s="87" t="s">
        <v>98</v>
      </c>
      <c r="G4" s="87" t="s">
        <v>438</v>
      </c>
      <c r="H4" s="88" t="s">
        <v>96</v>
      </c>
    </row>
    <row r="5" spans="1:8" s="43" customFormat="1" ht="15">
      <c r="A5" s="68">
        <v>7001</v>
      </c>
      <c r="B5" s="89" t="s">
        <v>380</v>
      </c>
      <c r="C5" s="50">
        <v>13</v>
      </c>
      <c r="D5" s="70">
        <v>0.13700073769627991</v>
      </c>
      <c r="E5" s="51">
        <v>13</v>
      </c>
      <c r="F5" s="52">
        <v>0</v>
      </c>
      <c r="G5" s="53">
        <v>0</v>
      </c>
      <c r="H5" s="54">
        <v>0</v>
      </c>
    </row>
    <row r="6" spans="1:8" s="43" customFormat="1" ht="15">
      <c r="A6" s="68" t="s">
        <v>923</v>
      </c>
      <c r="B6" s="89" t="s">
        <v>381</v>
      </c>
      <c r="C6" s="50">
        <v>42</v>
      </c>
      <c r="D6" s="70">
        <v>0.44261776794182739</v>
      </c>
      <c r="E6" s="51">
        <v>42</v>
      </c>
      <c r="F6" s="52">
        <v>0</v>
      </c>
      <c r="G6" s="53">
        <v>0</v>
      </c>
      <c r="H6" s="54">
        <v>0</v>
      </c>
    </row>
    <row r="7" spans="1:8" s="43" customFormat="1" ht="15">
      <c r="A7" s="68">
        <v>7003</v>
      </c>
      <c r="B7" s="89" t="s">
        <v>620</v>
      </c>
      <c r="C7" s="50">
        <v>94</v>
      </c>
      <c r="D7" s="70">
        <v>0.99062071872694701</v>
      </c>
      <c r="E7" s="51">
        <v>94</v>
      </c>
      <c r="F7" s="52">
        <v>0</v>
      </c>
      <c r="G7" s="53">
        <v>0</v>
      </c>
      <c r="H7" s="54">
        <v>0</v>
      </c>
    </row>
    <row r="8" spans="1:8" s="43" customFormat="1" ht="15">
      <c r="A8" s="68">
        <v>7004</v>
      </c>
      <c r="B8" s="89" t="s">
        <v>382</v>
      </c>
      <c r="C8" s="50">
        <v>9</v>
      </c>
      <c r="D8" s="70">
        <v>9.4846664558963012E-2</v>
      </c>
      <c r="E8" s="51">
        <v>9</v>
      </c>
      <c r="F8" s="52">
        <v>0</v>
      </c>
      <c r="G8" s="53">
        <v>0</v>
      </c>
      <c r="H8" s="54">
        <v>0</v>
      </c>
    </row>
    <row r="9" spans="1:8" s="43" customFormat="1" ht="15">
      <c r="A9" s="68">
        <v>7005</v>
      </c>
      <c r="B9" s="89" t="s">
        <v>383</v>
      </c>
      <c r="C9" s="50">
        <v>45</v>
      </c>
      <c r="D9" s="70">
        <v>0.47423332279481506</v>
      </c>
      <c r="E9" s="51">
        <v>45</v>
      </c>
      <c r="F9" s="52">
        <v>0</v>
      </c>
      <c r="G9" s="53">
        <v>0</v>
      </c>
      <c r="H9" s="54">
        <v>0</v>
      </c>
    </row>
    <row r="10" spans="1:8" s="43" customFormat="1" ht="15">
      <c r="A10" s="72">
        <v>7006</v>
      </c>
      <c r="B10" s="90" t="s">
        <v>384</v>
      </c>
      <c r="C10" s="91">
        <v>21</v>
      </c>
      <c r="D10" s="92">
        <v>0.22130888397091369</v>
      </c>
      <c r="E10" s="51">
        <v>20</v>
      </c>
      <c r="F10" s="52">
        <v>0</v>
      </c>
      <c r="G10" s="53">
        <v>0</v>
      </c>
      <c r="H10" s="54">
        <v>1</v>
      </c>
    </row>
    <row r="11" spans="1:8" s="43" customFormat="1" ht="15">
      <c r="A11" s="68">
        <v>7007</v>
      </c>
      <c r="B11" s="89" t="s">
        <v>385</v>
      </c>
      <c r="C11" s="50">
        <v>10</v>
      </c>
      <c r="D11" s="70">
        <v>0.10538518284329224</v>
      </c>
      <c r="E11" s="51">
        <v>10</v>
      </c>
      <c r="F11" s="52">
        <v>0</v>
      </c>
      <c r="G11" s="53">
        <v>0</v>
      </c>
      <c r="H11" s="54">
        <v>0</v>
      </c>
    </row>
    <row r="12" spans="1:8" s="43" customFormat="1" ht="15">
      <c r="A12" s="73">
        <v>7008</v>
      </c>
      <c r="B12" s="93" t="s">
        <v>386</v>
      </c>
      <c r="C12" s="94">
        <v>43</v>
      </c>
      <c r="D12" s="95">
        <v>0.45315628622615661</v>
      </c>
      <c r="E12" s="51">
        <v>42</v>
      </c>
      <c r="F12" s="52">
        <v>1</v>
      </c>
      <c r="G12" s="53">
        <v>0</v>
      </c>
      <c r="H12" s="54">
        <v>0</v>
      </c>
    </row>
    <row r="13" spans="1:8" s="43" customFormat="1" ht="15">
      <c r="A13" s="68">
        <v>7009</v>
      </c>
      <c r="B13" s="89" t="s">
        <v>621</v>
      </c>
      <c r="C13" s="50">
        <v>4</v>
      </c>
      <c r="D13" s="70">
        <v>4.2154073137316894E-2</v>
      </c>
      <c r="E13" s="51">
        <v>4</v>
      </c>
      <c r="F13" s="52">
        <v>0</v>
      </c>
      <c r="G13" s="53">
        <v>0</v>
      </c>
      <c r="H13" s="54">
        <v>0</v>
      </c>
    </row>
    <row r="14" spans="1:8" s="43" customFormat="1" ht="15">
      <c r="A14" s="68">
        <v>7010</v>
      </c>
      <c r="B14" s="89" t="s">
        <v>387</v>
      </c>
      <c r="C14" s="50">
        <v>72</v>
      </c>
      <c r="D14" s="70">
        <v>0.7587733164717041</v>
      </c>
      <c r="E14" s="51">
        <v>72</v>
      </c>
      <c r="F14" s="52">
        <v>0</v>
      </c>
      <c r="G14" s="53">
        <v>0</v>
      </c>
      <c r="H14" s="54">
        <v>0</v>
      </c>
    </row>
    <row r="15" spans="1:8" s="43" customFormat="1" ht="15">
      <c r="A15" s="68">
        <v>7011</v>
      </c>
      <c r="B15" s="89" t="s">
        <v>388</v>
      </c>
      <c r="C15" s="50">
        <v>345</v>
      </c>
      <c r="D15" s="70">
        <v>3.6357888080935821</v>
      </c>
      <c r="E15" s="51">
        <v>343</v>
      </c>
      <c r="F15" s="52">
        <v>2</v>
      </c>
      <c r="G15" s="53">
        <v>0</v>
      </c>
      <c r="H15" s="54">
        <v>0</v>
      </c>
    </row>
    <row r="16" spans="1:8" s="43" customFormat="1" ht="15">
      <c r="A16" s="68">
        <v>7012</v>
      </c>
      <c r="B16" s="89" t="s">
        <v>389</v>
      </c>
      <c r="C16" s="50">
        <v>4</v>
      </c>
      <c r="D16" s="70">
        <v>4.2154073137316894E-2</v>
      </c>
      <c r="E16" s="51">
        <v>4</v>
      </c>
      <c r="F16" s="52">
        <v>0</v>
      </c>
      <c r="G16" s="53">
        <v>0</v>
      </c>
      <c r="H16" s="54">
        <v>0</v>
      </c>
    </row>
    <row r="17" spans="1:8" s="43" customFormat="1" ht="15">
      <c r="A17" s="68">
        <v>7013</v>
      </c>
      <c r="B17" s="89" t="s">
        <v>390</v>
      </c>
      <c r="C17" s="50">
        <v>33</v>
      </c>
      <c r="D17" s="70">
        <v>0.34777110338286438</v>
      </c>
      <c r="E17" s="51">
        <v>33</v>
      </c>
      <c r="F17" s="52">
        <v>0</v>
      </c>
      <c r="G17" s="53">
        <v>0</v>
      </c>
      <c r="H17" s="54">
        <v>0</v>
      </c>
    </row>
    <row r="18" spans="1:8" s="43" customFormat="1" ht="15">
      <c r="A18" s="68">
        <v>7014</v>
      </c>
      <c r="B18" s="89" t="s">
        <v>391</v>
      </c>
      <c r="C18" s="50">
        <v>72</v>
      </c>
      <c r="D18" s="70">
        <v>0.7587733164717041</v>
      </c>
      <c r="E18" s="51">
        <v>71</v>
      </c>
      <c r="F18" s="52">
        <v>0</v>
      </c>
      <c r="G18" s="53">
        <v>0</v>
      </c>
      <c r="H18" s="54">
        <v>1</v>
      </c>
    </row>
    <row r="19" spans="1:8" s="43" customFormat="1" ht="15">
      <c r="A19" s="68">
        <v>7015</v>
      </c>
      <c r="B19" s="89" t="s">
        <v>392</v>
      </c>
      <c r="C19" s="50">
        <v>93</v>
      </c>
      <c r="D19" s="70">
        <v>0.98008220044261773</v>
      </c>
      <c r="E19" s="51">
        <v>92</v>
      </c>
      <c r="F19" s="52">
        <v>1</v>
      </c>
      <c r="G19" s="53">
        <v>0</v>
      </c>
      <c r="H19" s="54">
        <v>0</v>
      </c>
    </row>
    <row r="20" spans="1:8" s="43" customFormat="1" ht="15">
      <c r="A20" s="68">
        <v>7016</v>
      </c>
      <c r="B20" s="89" t="s">
        <v>393</v>
      </c>
      <c r="C20" s="50">
        <v>22</v>
      </c>
      <c r="D20" s="70">
        <v>0.23184740225524292</v>
      </c>
      <c r="E20" s="51">
        <v>22</v>
      </c>
      <c r="F20" s="52">
        <v>0</v>
      </c>
      <c r="G20" s="53">
        <v>0</v>
      </c>
      <c r="H20" s="54">
        <v>0</v>
      </c>
    </row>
    <row r="21" spans="1:8" s="43" customFormat="1" ht="15">
      <c r="A21" s="68">
        <v>7017</v>
      </c>
      <c r="B21" s="89" t="s">
        <v>394</v>
      </c>
      <c r="C21" s="50">
        <v>1</v>
      </c>
      <c r="D21" s="70">
        <v>1.0538518284329224E-2</v>
      </c>
      <c r="E21" s="51">
        <v>1</v>
      </c>
      <c r="F21" s="52">
        <v>0</v>
      </c>
      <c r="G21" s="53">
        <v>0</v>
      </c>
      <c r="H21" s="54">
        <v>0</v>
      </c>
    </row>
    <row r="22" spans="1:8" s="43" customFormat="1" ht="15">
      <c r="A22" s="68">
        <v>7018</v>
      </c>
      <c r="B22" s="89" t="s">
        <v>395</v>
      </c>
      <c r="C22" s="50">
        <v>11</v>
      </c>
      <c r="D22" s="70">
        <v>0.11592370112762146</v>
      </c>
      <c r="E22" s="51">
        <v>10</v>
      </c>
      <c r="F22" s="52">
        <v>1</v>
      </c>
      <c r="G22" s="53">
        <v>0</v>
      </c>
      <c r="H22" s="54">
        <v>0</v>
      </c>
    </row>
    <row r="23" spans="1:8" s="43" customFormat="1" ht="15">
      <c r="A23" s="68">
        <v>7019</v>
      </c>
      <c r="B23" s="89" t="s">
        <v>396</v>
      </c>
      <c r="C23" s="50">
        <v>22</v>
      </c>
      <c r="D23" s="70">
        <v>0.23184740225524292</v>
      </c>
      <c r="E23" s="51">
        <v>22</v>
      </c>
      <c r="F23" s="52">
        <v>0</v>
      </c>
      <c r="G23" s="53">
        <v>0</v>
      </c>
      <c r="H23" s="54">
        <v>0</v>
      </c>
    </row>
    <row r="24" spans="1:8" s="43" customFormat="1" ht="15">
      <c r="A24" s="68">
        <v>7020</v>
      </c>
      <c r="B24" s="89" t="s">
        <v>397</v>
      </c>
      <c r="C24" s="50">
        <v>17</v>
      </c>
      <c r="D24" s="70">
        <v>0.1791548108335968</v>
      </c>
      <c r="E24" s="51">
        <v>16</v>
      </c>
      <c r="F24" s="52">
        <v>1</v>
      </c>
      <c r="G24" s="53">
        <v>0</v>
      </c>
      <c r="H24" s="54">
        <v>0</v>
      </c>
    </row>
    <row r="25" spans="1:8" s="43" customFormat="1" ht="15">
      <c r="A25" s="68">
        <v>7021</v>
      </c>
      <c r="B25" s="89" t="s">
        <v>398</v>
      </c>
      <c r="C25" s="50">
        <v>10</v>
      </c>
      <c r="D25" s="70">
        <v>0.10538518284329224</v>
      </c>
      <c r="E25" s="51">
        <v>10</v>
      </c>
      <c r="F25" s="52">
        <v>0</v>
      </c>
      <c r="G25" s="53">
        <v>0</v>
      </c>
      <c r="H25" s="54">
        <v>0</v>
      </c>
    </row>
    <row r="26" spans="1:8" s="43" customFormat="1" ht="15">
      <c r="A26" s="68">
        <v>7022</v>
      </c>
      <c r="B26" s="89" t="s">
        <v>399</v>
      </c>
      <c r="C26" s="50">
        <v>98</v>
      </c>
      <c r="D26" s="70">
        <v>1.0327747918642638</v>
      </c>
      <c r="E26" s="51">
        <v>98</v>
      </c>
      <c r="F26" s="52">
        <v>0</v>
      </c>
      <c r="G26" s="53">
        <v>0</v>
      </c>
      <c r="H26" s="54">
        <v>0</v>
      </c>
    </row>
    <row r="27" spans="1:8" s="43" customFormat="1" ht="15">
      <c r="A27" s="68">
        <v>7023</v>
      </c>
      <c r="B27" s="89" t="s">
        <v>400</v>
      </c>
      <c r="C27" s="50">
        <v>21</v>
      </c>
      <c r="D27" s="70">
        <v>0.22130888397091369</v>
      </c>
      <c r="E27" s="51">
        <v>21</v>
      </c>
      <c r="F27" s="52">
        <v>0</v>
      </c>
      <c r="G27" s="53">
        <v>0</v>
      </c>
      <c r="H27" s="54">
        <v>0</v>
      </c>
    </row>
    <row r="28" spans="1:8" s="43" customFormat="1" ht="15">
      <c r="A28" s="68">
        <v>7024</v>
      </c>
      <c r="B28" s="89" t="s">
        <v>401</v>
      </c>
      <c r="C28" s="50">
        <v>40</v>
      </c>
      <c r="D28" s="70">
        <v>0.42154073137316894</v>
      </c>
      <c r="E28" s="51">
        <v>40</v>
      </c>
      <c r="F28" s="52">
        <v>0</v>
      </c>
      <c r="G28" s="53">
        <v>0</v>
      </c>
      <c r="H28" s="54">
        <v>0</v>
      </c>
    </row>
    <row r="29" spans="1:8" s="43" customFormat="1" ht="15">
      <c r="A29" s="68">
        <v>7025</v>
      </c>
      <c r="B29" s="89" t="s">
        <v>622</v>
      </c>
      <c r="C29" s="50">
        <v>2</v>
      </c>
      <c r="D29" s="70">
        <v>2.1077036568658447E-2</v>
      </c>
      <c r="E29" s="51">
        <v>2</v>
      </c>
      <c r="F29" s="52">
        <v>0</v>
      </c>
      <c r="G29" s="53">
        <v>0</v>
      </c>
      <c r="H29" s="54">
        <v>0</v>
      </c>
    </row>
    <row r="30" spans="1:8" s="43" customFormat="1" ht="15">
      <c r="A30" s="68">
        <v>7026</v>
      </c>
      <c r="B30" s="89" t="s">
        <v>402</v>
      </c>
      <c r="C30" s="50">
        <v>626</v>
      </c>
      <c r="D30" s="70">
        <v>6.5971124459900938</v>
      </c>
      <c r="E30" s="51">
        <v>626</v>
      </c>
      <c r="F30" s="52">
        <v>0</v>
      </c>
      <c r="G30" s="53">
        <v>0</v>
      </c>
      <c r="H30" s="54">
        <v>0</v>
      </c>
    </row>
    <row r="31" spans="1:8" s="43" customFormat="1" ht="15">
      <c r="A31" s="68">
        <v>7027</v>
      </c>
      <c r="B31" s="89" t="s">
        <v>403</v>
      </c>
      <c r="C31" s="50">
        <v>270</v>
      </c>
      <c r="D31" s="70">
        <v>2.8453999367688905</v>
      </c>
      <c r="E31" s="51">
        <v>268</v>
      </c>
      <c r="F31" s="52">
        <v>2</v>
      </c>
      <c r="G31" s="53">
        <v>0</v>
      </c>
      <c r="H31" s="54">
        <v>0</v>
      </c>
    </row>
    <row r="32" spans="1:8" s="43" customFormat="1" ht="15">
      <c r="A32" s="68">
        <v>7028</v>
      </c>
      <c r="B32" s="89" t="s">
        <v>404</v>
      </c>
      <c r="C32" s="50">
        <v>1</v>
      </c>
      <c r="D32" s="70">
        <v>1.0538518284329224E-2</v>
      </c>
      <c r="E32" s="51">
        <v>1</v>
      </c>
      <c r="F32" s="52">
        <v>0</v>
      </c>
      <c r="G32" s="53">
        <v>0</v>
      </c>
      <c r="H32" s="54">
        <v>0</v>
      </c>
    </row>
    <row r="33" spans="1:8" s="43" customFormat="1" ht="15">
      <c r="A33" s="68">
        <v>7029</v>
      </c>
      <c r="B33" s="89" t="s">
        <v>405</v>
      </c>
      <c r="C33" s="50">
        <v>21</v>
      </c>
      <c r="D33" s="70">
        <v>0.22130888397091369</v>
      </c>
      <c r="E33" s="51">
        <v>21</v>
      </c>
      <c r="F33" s="52">
        <v>0</v>
      </c>
      <c r="G33" s="53">
        <v>0</v>
      </c>
      <c r="H33" s="54">
        <v>0</v>
      </c>
    </row>
    <row r="34" spans="1:8" s="43" customFormat="1" ht="15">
      <c r="A34" s="68">
        <v>7030</v>
      </c>
      <c r="B34" s="89" t="s">
        <v>406</v>
      </c>
      <c r="C34" s="50">
        <v>14</v>
      </c>
      <c r="D34" s="70">
        <v>0.14753925598060913</v>
      </c>
      <c r="E34" s="51">
        <v>14</v>
      </c>
      <c r="F34" s="52">
        <v>0</v>
      </c>
      <c r="G34" s="53">
        <v>0</v>
      </c>
      <c r="H34" s="54">
        <v>0</v>
      </c>
    </row>
    <row r="35" spans="1:8" s="43" customFormat="1" ht="15">
      <c r="A35" s="68">
        <v>7031</v>
      </c>
      <c r="B35" s="89" t="s">
        <v>407</v>
      </c>
      <c r="C35" s="50">
        <v>255</v>
      </c>
      <c r="D35" s="70">
        <v>2.6873221625039521</v>
      </c>
      <c r="E35" s="51">
        <v>255</v>
      </c>
      <c r="F35" s="52">
        <v>0</v>
      </c>
      <c r="G35" s="53">
        <v>0</v>
      </c>
      <c r="H35" s="54">
        <v>0</v>
      </c>
    </row>
    <row r="36" spans="1:8" s="43" customFormat="1" ht="15">
      <c r="A36" s="68">
        <v>7032</v>
      </c>
      <c r="B36" s="89" t="s">
        <v>623</v>
      </c>
      <c r="C36" s="50">
        <v>272</v>
      </c>
      <c r="D36" s="70">
        <v>2.8664769733375488</v>
      </c>
      <c r="E36" s="51">
        <v>272</v>
      </c>
      <c r="F36" s="52">
        <v>0</v>
      </c>
      <c r="G36" s="53">
        <v>0</v>
      </c>
      <c r="H36" s="54">
        <v>0</v>
      </c>
    </row>
    <row r="37" spans="1:8" s="43" customFormat="1" ht="15">
      <c r="A37" s="68">
        <v>7033</v>
      </c>
      <c r="B37" s="89" t="s">
        <v>408</v>
      </c>
      <c r="C37" s="50">
        <v>445</v>
      </c>
      <c r="D37" s="70">
        <v>4.6896406365265042</v>
      </c>
      <c r="E37" s="51">
        <v>441</v>
      </c>
      <c r="F37" s="52">
        <v>4</v>
      </c>
      <c r="G37" s="53">
        <v>0</v>
      </c>
      <c r="H37" s="54">
        <v>0</v>
      </c>
    </row>
    <row r="38" spans="1:8" s="43" customFormat="1" ht="15">
      <c r="A38" s="68">
        <v>7034</v>
      </c>
      <c r="B38" s="89" t="s">
        <v>410</v>
      </c>
      <c r="C38" s="50">
        <v>2</v>
      </c>
      <c r="D38" s="70">
        <v>2.1077036568658447E-2</v>
      </c>
      <c r="E38" s="51">
        <v>2</v>
      </c>
      <c r="F38" s="52">
        <v>0</v>
      </c>
      <c r="G38" s="53">
        <v>0</v>
      </c>
      <c r="H38" s="54">
        <v>0</v>
      </c>
    </row>
    <row r="39" spans="1:8" s="43" customFormat="1" ht="15">
      <c r="A39" s="68">
        <v>7035</v>
      </c>
      <c r="B39" s="89" t="s">
        <v>409</v>
      </c>
      <c r="C39" s="50">
        <v>4</v>
      </c>
      <c r="D39" s="70">
        <v>4.2154073137316894E-2</v>
      </c>
      <c r="E39" s="51">
        <v>4</v>
      </c>
      <c r="F39" s="52">
        <v>0</v>
      </c>
      <c r="G39" s="53">
        <v>0</v>
      </c>
      <c r="H39" s="54">
        <v>0</v>
      </c>
    </row>
    <row r="40" spans="1:8" s="43" customFormat="1" ht="15">
      <c r="A40" s="68">
        <v>7036</v>
      </c>
      <c r="B40" s="89" t="s">
        <v>411</v>
      </c>
      <c r="C40" s="50">
        <v>448</v>
      </c>
      <c r="D40" s="70">
        <v>4.7212561913794922</v>
      </c>
      <c r="E40" s="51">
        <v>447</v>
      </c>
      <c r="F40" s="52">
        <v>1</v>
      </c>
      <c r="G40" s="53">
        <v>0</v>
      </c>
      <c r="H40" s="54">
        <v>0</v>
      </c>
    </row>
    <row r="41" spans="1:8" s="43" customFormat="1" ht="15">
      <c r="A41" s="68">
        <v>7037</v>
      </c>
      <c r="B41" s="89" t="s">
        <v>624</v>
      </c>
      <c r="C41" s="50">
        <v>8</v>
      </c>
      <c r="D41" s="70">
        <v>8.4308146274633788E-2</v>
      </c>
      <c r="E41" s="51">
        <v>8</v>
      </c>
      <c r="F41" s="52">
        <v>0</v>
      </c>
      <c r="G41" s="53">
        <v>0</v>
      </c>
      <c r="H41" s="54">
        <v>0</v>
      </c>
    </row>
    <row r="42" spans="1:8" s="43" customFormat="1" ht="15">
      <c r="A42" s="68">
        <v>7038</v>
      </c>
      <c r="B42" s="89" t="s">
        <v>625</v>
      </c>
      <c r="C42" s="50">
        <v>25</v>
      </c>
      <c r="D42" s="70">
        <v>0.26346295710823059</v>
      </c>
      <c r="E42" s="51">
        <v>25</v>
      </c>
      <c r="F42" s="52">
        <v>0</v>
      </c>
      <c r="G42" s="53">
        <v>0</v>
      </c>
      <c r="H42" s="54">
        <v>0</v>
      </c>
    </row>
    <row r="43" spans="1:8" s="43" customFormat="1" ht="15">
      <c r="A43" s="68">
        <v>7039</v>
      </c>
      <c r="B43" s="89" t="s">
        <v>412</v>
      </c>
      <c r="C43" s="50">
        <v>49</v>
      </c>
      <c r="D43" s="70">
        <v>0.5163873959321319</v>
      </c>
      <c r="E43" s="51">
        <v>49</v>
      </c>
      <c r="F43" s="52">
        <v>0</v>
      </c>
      <c r="G43" s="53">
        <v>0</v>
      </c>
      <c r="H43" s="54">
        <v>0</v>
      </c>
    </row>
    <row r="44" spans="1:8" s="43" customFormat="1" ht="15">
      <c r="A44" s="68">
        <v>7040</v>
      </c>
      <c r="B44" s="89" t="s">
        <v>413</v>
      </c>
      <c r="C44" s="50">
        <v>4621</v>
      </c>
      <c r="D44" s="70">
        <v>48.698492991885338</v>
      </c>
      <c r="E44" s="51">
        <v>4606</v>
      </c>
      <c r="F44" s="52">
        <v>11</v>
      </c>
      <c r="G44" s="53">
        <v>0</v>
      </c>
      <c r="H44" s="54">
        <v>4</v>
      </c>
    </row>
    <row r="45" spans="1:8" s="43" customFormat="1" ht="15">
      <c r="A45" s="68">
        <v>7041</v>
      </c>
      <c r="B45" s="89" t="s">
        <v>414</v>
      </c>
      <c r="C45" s="50">
        <v>15</v>
      </c>
      <c r="D45" s="70">
        <v>0.15807777426493835</v>
      </c>
      <c r="E45" s="51">
        <v>15</v>
      </c>
      <c r="F45" s="52">
        <v>0</v>
      </c>
      <c r="G45" s="53">
        <v>0</v>
      </c>
      <c r="H45" s="54">
        <v>0</v>
      </c>
    </row>
    <row r="46" spans="1:8" s="43" customFormat="1" ht="15">
      <c r="A46" s="68">
        <v>7042</v>
      </c>
      <c r="B46" s="89" t="s">
        <v>415</v>
      </c>
      <c r="C46" s="50">
        <v>95</v>
      </c>
      <c r="D46" s="70">
        <v>1.0011592370112763</v>
      </c>
      <c r="E46" s="51">
        <v>93</v>
      </c>
      <c r="F46" s="52">
        <v>2</v>
      </c>
      <c r="G46" s="53">
        <v>0</v>
      </c>
      <c r="H46" s="54">
        <v>0</v>
      </c>
    </row>
    <row r="47" spans="1:8" s="43" customFormat="1" ht="15">
      <c r="A47" s="68">
        <v>7043</v>
      </c>
      <c r="B47" s="89" t="s">
        <v>416</v>
      </c>
      <c r="C47" s="50">
        <v>35</v>
      </c>
      <c r="D47" s="70">
        <v>0.36884813995152282</v>
      </c>
      <c r="E47" s="51">
        <v>35</v>
      </c>
      <c r="F47" s="52">
        <v>0</v>
      </c>
      <c r="G47" s="53">
        <v>0</v>
      </c>
      <c r="H47" s="54">
        <v>0</v>
      </c>
    </row>
    <row r="48" spans="1:8" s="43" customFormat="1" ht="15">
      <c r="A48" s="68">
        <v>7044</v>
      </c>
      <c r="B48" s="89" t="s">
        <v>417</v>
      </c>
      <c r="C48" s="50">
        <v>77</v>
      </c>
      <c r="D48" s="70">
        <v>0.81146590789335016</v>
      </c>
      <c r="E48" s="51">
        <v>77</v>
      </c>
      <c r="F48" s="52">
        <v>0</v>
      </c>
      <c r="G48" s="53">
        <v>0</v>
      </c>
      <c r="H48" s="54">
        <v>0</v>
      </c>
    </row>
    <row r="49" spans="1:8" s="43" customFormat="1" ht="15">
      <c r="A49" s="68">
        <v>7045</v>
      </c>
      <c r="B49" s="89" t="s">
        <v>418</v>
      </c>
      <c r="C49" s="50">
        <v>5</v>
      </c>
      <c r="D49" s="70">
        <v>5.2692591421646118E-2</v>
      </c>
      <c r="E49" s="51">
        <v>5</v>
      </c>
      <c r="F49" s="52">
        <v>0</v>
      </c>
      <c r="G49" s="53">
        <v>0</v>
      </c>
      <c r="H49" s="54">
        <v>0</v>
      </c>
    </row>
    <row r="50" spans="1:8" s="43" customFormat="1" ht="15">
      <c r="A50" s="68">
        <v>7046</v>
      </c>
      <c r="B50" s="89" t="s">
        <v>419</v>
      </c>
      <c r="C50" s="50">
        <v>170</v>
      </c>
      <c r="D50" s="70">
        <v>1.7915481083359679</v>
      </c>
      <c r="E50" s="51">
        <v>170</v>
      </c>
      <c r="F50" s="52">
        <v>0</v>
      </c>
      <c r="G50" s="53">
        <v>0</v>
      </c>
      <c r="H50" s="54">
        <v>0</v>
      </c>
    </row>
    <row r="51" spans="1:8" s="43" customFormat="1" ht="15">
      <c r="A51" s="68">
        <v>7047</v>
      </c>
      <c r="B51" s="89" t="s">
        <v>420</v>
      </c>
      <c r="C51" s="50">
        <v>7</v>
      </c>
      <c r="D51" s="70">
        <v>7.3769627990304565E-2</v>
      </c>
      <c r="E51" s="51">
        <v>7</v>
      </c>
      <c r="F51" s="52">
        <v>0</v>
      </c>
      <c r="G51" s="53">
        <v>0</v>
      </c>
      <c r="H51" s="54">
        <v>0</v>
      </c>
    </row>
    <row r="52" spans="1:8" s="43" customFormat="1" ht="15">
      <c r="A52" s="68">
        <v>7048</v>
      </c>
      <c r="B52" s="89" t="s">
        <v>626</v>
      </c>
      <c r="C52" s="50">
        <v>139</v>
      </c>
      <c r="D52" s="70">
        <v>1.4648540415217621</v>
      </c>
      <c r="E52" s="51">
        <v>138</v>
      </c>
      <c r="F52" s="52">
        <v>1</v>
      </c>
      <c r="G52" s="53">
        <v>0</v>
      </c>
      <c r="H52" s="54">
        <v>0</v>
      </c>
    </row>
    <row r="53" spans="1:8" s="43" customFormat="1" ht="15">
      <c r="A53" s="68">
        <v>7049</v>
      </c>
      <c r="B53" s="89" t="s">
        <v>421</v>
      </c>
      <c r="C53" s="50">
        <v>14</v>
      </c>
      <c r="D53" s="70">
        <v>0.14753925598060913</v>
      </c>
      <c r="E53" s="51">
        <v>14</v>
      </c>
      <c r="F53" s="52">
        <v>0</v>
      </c>
      <c r="G53" s="53">
        <v>0</v>
      </c>
      <c r="H53" s="54">
        <v>0</v>
      </c>
    </row>
    <row r="54" spans="1:8" s="43" customFormat="1" ht="15">
      <c r="A54" s="68">
        <v>7050</v>
      </c>
      <c r="B54" s="89" t="s">
        <v>627</v>
      </c>
      <c r="C54" s="50">
        <v>17</v>
      </c>
      <c r="D54" s="70">
        <v>0.1791548108335968</v>
      </c>
      <c r="E54" s="51">
        <v>16</v>
      </c>
      <c r="F54" s="52">
        <v>1</v>
      </c>
      <c r="G54" s="53">
        <v>0</v>
      </c>
      <c r="H54" s="54">
        <v>0</v>
      </c>
    </row>
    <row r="55" spans="1:8" s="43" customFormat="1" ht="15">
      <c r="A55" s="68">
        <v>7051</v>
      </c>
      <c r="B55" s="89" t="s">
        <v>422</v>
      </c>
      <c r="C55" s="50">
        <v>66</v>
      </c>
      <c r="D55" s="70">
        <v>0.69554220676572875</v>
      </c>
      <c r="E55" s="51">
        <v>66</v>
      </c>
      <c r="F55" s="52">
        <v>0</v>
      </c>
      <c r="G55" s="53">
        <v>0</v>
      </c>
      <c r="H55" s="54">
        <v>0</v>
      </c>
    </row>
    <row r="56" spans="1:8" s="43" customFormat="1" ht="15">
      <c r="A56" s="68">
        <v>7052</v>
      </c>
      <c r="B56" s="89" t="s">
        <v>628</v>
      </c>
      <c r="C56" s="50">
        <v>28</v>
      </c>
      <c r="D56" s="70">
        <v>0.29507851196121826</v>
      </c>
      <c r="E56" s="51">
        <v>28</v>
      </c>
      <c r="F56" s="52">
        <v>0</v>
      </c>
      <c r="G56" s="53">
        <v>0</v>
      </c>
      <c r="H56" s="54">
        <v>0</v>
      </c>
    </row>
    <row r="57" spans="1:8" s="43" customFormat="1" ht="15">
      <c r="A57" s="68">
        <v>7053</v>
      </c>
      <c r="B57" s="89" t="s">
        <v>1388</v>
      </c>
      <c r="C57" s="50">
        <v>9</v>
      </c>
      <c r="D57" s="70">
        <v>9.4846664558963012E-2</v>
      </c>
      <c r="E57" s="51">
        <v>9</v>
      </c>
      <c r="F57" s="52">
        <v>0</v>
      </c>
      <c r="G57" s="53">
        <v>0</v>
      </c>
      <c r="H57" s="54">
        <v>0</v>
      </c>
    </row>
    <row r="58" spans="1:8" s="43" customFormat="1" ht="15">
      <c r="A58" s="68">
        <v>7054</v>
      </c>
      <c r="B58" s="89" t="s">
        <v>629</v>
      </c>
      <c r="C58" s="50">
        <v>208</v>
      </c>
      <c r="D58" s="70">
        <v>2.1920118031404785</v>
      </c>
      <c r="E58" s="51">
        <v>205</v>
      </c>
      <c r="F58" s="52">
        <v>2</v>
      </c>
      <c r="G58" s="53">
        <v>1</v>
      </c>
      <c r="H58" s="54">
        <v>0</v>
      </c>
    </row>
    <row r="59" spans="1:8" s="43" customFormat="1" ht="15">
      <c r="A59" s="68">
        <v>7055</v>
      </c>
      <c r="B59" s="89" t="s">
        <v>423</v>
      </c>
      <c r="C59" s="50">
        <v>55</v>
      </c>
      <c r="D59" s="70">
        <v>0.57961850563810724</v>
      </c>
      <c r="E59" s="51">
        <v>55</v>
      </c>
      <c r="F59" s="52">
        <v>0</v>
      </c>
      <c r="G59" s="53">
        <v>0</v>
      </c>
      <c r="H59" s="54">
        <v>0</v>
      </c>
    </row>
    <row r="60" spans="1:8" s="43" customFormat="1" ht="15">
      <c r="A60" s="68">
        <v>7056</v>
      </c>
      <c r="B60" s="89" t="s">
        <v>424</v>
      </c>
      <c r="C60" s="50">
        <v>34</v>
      </c>
      <c r="D60" s="70">
        <v>0.3583096216671936</v>
      </c>
      <c r="E60" s="51">
        <v>33</v>
      </c>
      <c r="F60" s="52">
        <v>0</v>
      </c>
      <c r="G60" s="53">
        <v>0</v>
      </c>
      <c r="H60" s="54">
        <v>1</v>
      </c>
    </row>
    <row r="61" spans="1:8" s="43" customFormat="1" ht="15">
      <c r="A61" s="68">
        <v>7057</v>
      </c>
      <c r="B61" s="89" t="s">
        <v>425</v>
      </c>
      <c r="C61" s="50">
        <v>87</v>
      </c>
      <c r="D61" s="70">
        <v>0.91685109073664239</v>
      </c>
      <c r="E61" s="51">
        <v>87</v>
      </c>
      <c r="F61" s="52">
        <v>0</v>
      </c>
      <c r="G61" s="53">
        <v>0</v>
      </c>
      <c r="H61" s="54">
        <v>0</v>
      </c>
    </row>
    <row r="62" spans="1:8" s="43" customFormat="1" ht="15">
      <c r="A62" s="68">
        <v>7058</v>
      </c>
      <c r="B62" s="89" t="s">
        <v>426</v>
      </c>
      <c r="C62" s="50">
        <v>8</v>
      </c>
      <c r="D62" s="70">
        <v>8.4308146274633788E-2</v>
      </c>
      <c r="E62" s="51">
        <v>8</v>
      </c>
      <c r="F62" s="52">
        <v>0</v>
      </c>
      <c r="G62" s="53">
        <v>0</v>
      </c>
      <c r="H62" s="54">
        <v>0</v>
      </c>
    </row>
    <row r="63" spans="1:8" s="43" customFormat="1" ht="15">
      <c r="A63" s="68">
        <v>7059</v>
      </c>
      <c r="B63" s="89" t="s">
        <v>427</v>
      </c>
      <c r="C63" s="50">
        <v>19</v>
      </c>
      <c r="D63" s="70">
        <v>0.20023184740225525</v>
      </c>
      <c r="E63" s="51">
        <v>19</v>
      </c>
      <c r="F63" s="52">
        <v>0</v>
      </c>
      <c r="G63" s="53">
        <v>0</v>
      </c>
      <c r="H63" s="54">
        <v>0</v>
      </c>
    </row>
    <row r="64" spans="1:8" s="43" customFormat="1" ht="15">
      <c r="A64" s="68">
        <v>7060</v>
      </c>
      <c r="B64" s="89" t="s">
        <v>428</v>
      </c>
      <c r="C64" s="50">
        <v>10</v>
      </c>
      <c r="D64" s="70">
        <v>0.10538518284329224</v>
      </c>
      <c r="E64" s="51">
        <v>10</v>
      </c>
      <c r="F64" s="52">
        <v>0</v>
      </c>
      <c r="G64" s="53">
        <v>0</v>
      </c>
      <c r="H64" s="54">
        <v>0</v>
      </c>
    </row>
    <row r="65" spans="1:8" s="43" customFormat="1" ht="15">
      <c r="A65" s="68">
        <v>7061</v>
      </c>
      <c r="B65" s="89" t="s">
        <v>630</v>
      </c>
      <c r="C65" s="50">
        <v>82</v>
      </c>
      <c r="D65" s="70">
        <v>0.86415849931499633</v>
      </c>
      <c r="E65" s="51">
        <v>81</v>
      </c>
      <c r="F65" s="52">
        <v>1</v>
      </c>
      <c r="G65" s="53">
        <v>0</v>
      </c>
      <c r="H65" s="54">
        <v>0</v>
      </c>
    </row>
    <row r="66" spans="1:8" s="43" customFormat="1" ht="15">
      <c r="A66" s="68">
        <v>7062</v>
      </c>
      <c r="B66" s="89" t="s">
        <v>429</v>
      </c>
      <c r="C66" s="50">
        <v>38</v>
      </c>
      <c r="D66" s="70">
        <v>0.40046369480451049</v>
      </c>
      <c r="E66" s="51">
        <v>38</v>
      </c>
      <c r="F66" s="52">
        <v>0</v>
      </c>
      <c r="G66" s="53">
        <v>0</v>
      </c>
      <c r="H66" s="54">
        <v>0</v>
      </c>
    </row>
    <row r="67" spans="1:8" s="43" customFormat="1" ht="15">
      <c r="A67" s="68">
        <v>7063</v>
      </c>
      <c r="B67" s="89" t="s">
        <v>430</v>
      </c>
      <c r="C67" s="50">
        <v>7</v>
      </c>
      <c r="D67" s="70">
        <v>7.3769627990304565E-2</v>
      </c>
      <c r="E67" s="51">
        <v>7</v>
      </c>
      <c r="F67" s="52">
        <v>0</v>
      </c>
      <c r="G67" s="53">
        <v>0</v>
      </c>
      <c r="H67" s="54">
        <v>0</v>
      </c>
    </row>
    <row r="68" spans="1:8" s="43" customFormat="1" ht="15">
      <c r="A68" s="68">
        <v>7064</v>
      </c>
      <c r="B68" s="89" t="s">
        <v>431</v>
      </c>
      <c r="C68" s="50">
        <v>10</v>
      </c>
      <c r="D68" s="70">
        <v>0.10538518284329224</v>
      </c>
      <c r="E68" s="51">
        <v>10</v>
      </c>
      <c r="F68" s="52">
        <v>0</v>
      </c>
      <c r="G68" s="53">
        <v>0</v>
      </c>
      <c r="H68" s="54">
        <v>0</v>
      </c>
    </row>
    <row r="69" spans="1:8" s="43" customFormat="1" ht="15">
      <c r="A69" s="68">
        <v>7065</v>
      </c>
      <c r="B69" s="89" t="s">
        <v>432</v>
      </c>
      <c r="C69" s="50">
        <v>7</v>
      </c>
      <c r="D69" s="70">
        <v>7.3769627990304565E-2</v>
      </c>
      <c r="E69" s="51">
        <v>7</v>
      </c>
      <c r="F69" s="52">
        <v>0</v>
      </c>
      <c r="G69" s="53">
        <v>0</v>
      </c>
      <c r="H69" s="54">
        <v>0</v>
      </c>
    </row>
    <row r="70" spans="1:8" s="43" customFormat="1" ht="15">
      <c r="A70" s="68" t="s">
        <v>357</v>
      </c>
      <c r="B70" s="89" t="s">
        <v>359</v>
      </c>
      <c r="C70" s="50">
        <v>9</v>
      </c>
      <c r="D70" s="70">
        <v>9.4846664558963012E-2</v>
      </c>
      <c r="E70" s="51">
        <v>9</v>
      </c>
      <c r="F70" s="52">
        <v>0</v>
      </c>
      <c r="G70" s="53">
        <v>0</v>
      </c>
      <c r="H70" s="54">
        <v>0</v>
      </c>
    </row>
    <row r="71" spans="1:8" s="43" customFormat="1" ht="15">
      <c r="A71" s="68" t="s">
        <v>358</v>
      </c>
      <c r="B71" s="89" t="s">
        <v>757</v>
      </c>
      <c r="C71" s="50">
        <v>0</v>
      </c>
      <c r="D71" s="70">
        <v>0</v>
      </c>
      <c r="E71" s="51">
        <v>0</v>
      </c>
      <c r="F71" s="52">
        <v>0</v>
      </c>
      <c r="G71" s="53">
        <v>0</v>
      </c>
      <c r="H71" s="54">
        <v>0</v>
      </c>
    </row>
    <row r="72" spans="1:8" s="43" customFormat="1" ht="15">
      <c r="A72" s="68" t="s">
        <v>47</v>
      </c>
      <c r="B72" s="89" t="s">
        <v>441</v>
      </c>
      <c r="C72" s="50">
        <v>33</v>
      </c>
      <c r="D72" s="70">
        <v>0.34777110338286438</v>
      </c>
      <c r="E72" s="51">
        <v>33</v>
      </c>
      <c r="F72" s="52">
        <v>0</v>
      </c>
      <c r="G72" s="53">
        <v>0</v>
      </c>
      <c r="H72" s="54">
        <v>0</v>
      </c>
    </row>
    <row r="73" spans="1:8" s="43" customFormat="1" thickBot="1">
      <c r="A73" s="96"/>
      <c r="B73" s="97" t="s">
        <v>97</v>
      </c>
      <c r="C73" s="56">
        <v>9489</v>
      </c>
      <c r="D73" s="76">
        <v>99.999999999999972</v>
      </c>
      <c r="E73" s="57">
        <v>9450</v>
      </c>
      <c r="F73" s="58">
        <v>31</v>
      </c>
      <c r="G73" s="59">
        <v>1</v>
      </c>
      <c r="H73" s="60">
        <v>7</v>
      </c>
    </row>
    <row r="74" spans="1:8" s="43" customFormat="1" ht="15">
      <c r="A74" s="64"/>
      <c r="H74" s="63">
        <v>0</v>
      </c>
    </row>
    <row r="75" spans="1:8" s="43" customFormat="1" ht="15">
      <c r="A75" s="64"/>
    </row>
    <row r="76" spans="1:8" s="43" customFormat="1" ht="15">
      <c r="A76" s="64"/>
      <c r="B76" s="43" t="s">
        <v>1121</v>
      </c>
    </row>
    <row r="77" spans="1:8" s="43" customFormat="1" ht="15">
      <c r="A77" s="64"/>
    </row>
    <row r="78" spans="1:8">
      <c r="A78" s="11"/>
      <c r="B78" s="4"/>
    </row>
  </sheetData>
  <mergeCells count="1">
    <mergeCell ref="A2:H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3"/>
  <sheetViews>
    <sheetView showGridLines="0" showZeros="0" workbookViewId="0">
      <selection activeCell="M28" sqref="M28"/>
    </sheetView>
  </sheetViews>
  <sheetFormatPr baseColWidth="10" defaultRowHeight="15.75"/>
  <cols>
    <col min="1" max="1" width="4.5" style="2" customWidth="1"/>
    <col min="2" max="2" width="10.75" style="2" customWidth="1"/>
    <col min="3" max="3" width="6.375" style="2" customWidth="1"/>
    <col min="4" max="4" width="7.25" style="2" bestFit="1" customWidth="1"/>
    <col min="5" max="5" width="6.375" style="2" customWidth="1"/>
    <col min="6" max="6" width="7.25" style="2" bestFit="1" customWidth="1"/>
    <col min="7" max="7" width="6.75" style="2" bestFit="1" customWidth="1"/>
    <col min="8" max="8" width="7.5" style="2" customWidth="1"/>
    <col min="9" max="9" width="8.125" style="2" customWidth="1"/>
    <col min="10" max="10" width="9.875" style="2" customWidth="1"/>
    <col min="11" max="11" width="7.875" style="2" customWidth="1"/>
    <col min="12" max="12" width="9.125" style="2" customWidth="1"/>
    <col min="13" max="16384" width="11" style="2"/>
  </cols>
  <sheetData>
    <row r="1" spans="1:12" ht="39.950000000000003" customHeight="1" thickBot="1">
      <c r="A1" s="268" t="s">
        <v>1397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37"/>
    </row>
    <row r="2" spans="1:12" ht="39.950000000000003" customHeight="1" thickTop="1"/>
    <row r="3" spans="1:12" ht="20.100000000000001" customHeight="1" thickBot="1"/>
    <row r="4" spans="1:12" s="26" customFormat="1" ht="30.75" thickBot="1">
      <c r="A4" s="222" t="s">
        <v>379</v>
      </c>
      <c r="B4" s="223" t="s">
        <v>756</v>
      </c>
      <c r="C4" s="223" t="s">
        <v>94</v>
      </c>
      <c r="D4" s="223" t="s">
        <v>101</v>
      </c>
      <c r="E4" s="223" t="s">
        <v>1119</v>
      </c>
      <c r="F4" s="223" t="s">
        <v>435</v>
      </c>
      <c r="G4" s="223" t="s">
        <v>1120</v>
      </c>
      <c r="H4" s="223" t="s">
        <v>436</v>
      </c>
      <c r="I4" s="223" t="s">
        <v>1128</v>
      </c>
      <c r="J4" s="223" t="s">
        <v>440</v>
      </c>
      <c r="K4" s="223" t="s">
        <v>696</v>
      </c>
      <c r="L4" s="224" t="s">
        <v>437</v>
      </c>
    </row>
    <row r="5" spans="1:12">
      <c r="A5" s="136">
        <v>1</v>
      </c>
      <c r="B5" s="225" t="s">
        <v>1153</v>
      </c>
      <c r="C5" s="104">
        <v>7782</v>
      </c>
      <c r="D5" s="226">
        <v>82.010749288650018</v>
      </c>
      <c r="E5" s="105">
        <v>7749</v>
      </c>
      <c r="F5" s="226">
        <v>82</v>
      </c>
      <c r="G5" s="106">
        <v>26</v>
      </c>
      <c r="H5" s="226">
        <v>83.870967741935488</v>
      </c>
      <c r="I5" s="107">
        <v>0</v>
      </c>
      <c r="J5" s="226">
        <v>0</v>
      </c>
      <c r="K5" s="118">
        <v>7</v>
      </c>
      <c r="L5" s="227">
        <v>100</v>
      </c>
    </row>
    <row r="6" spans="1:12">
      <c r="A6" s="49">
        <v>2</v>
      </c>
      <c r="B6" s="201" t="s">
        <v>1154</v>
      </c>
      <c r="C6" s="110">
        <v>474</v>
      </c>
      <c r="D6" s="228">
        <v>4.9952576667720514</v>
      </c>
      <c r="E6" s="51">
        <v>473</v>
      </c>
      <c r="F6" s="228">
        <v>5.0052910052910056</v>
      </c>
      <c r="G6" s="52">
        <v>1</v>
      </c>
      <c r="H6" s="228">
        <v>3.225806451612903</v>
      </c>
      <c r="I6" s="53">
        <v>0</v>
      </c>
      <c r="J6" s="228">
        <v>0</v>
      </c>
      <c r="K6" s="80">
        <v>0</v>
      </c>
      <c r="L6" s="229">
        <v>0</v>
      </c>
    </row>
    <row r="7" spans="1:12">
      <c r="A7" s="49">
        <v>3</v>
      </c>
      <c r="B7" s="201" t="s">
        <v>402</v>
      </c>
      <c r="C7" s="110">
        <v>1160</v>
      </c>
      <c r="D7" s="228">
        <v>12.224681209821899</v>
      </c>
      <c r="E7" s="51">
        <v>1155</v>
      </c>
      <c r="F7" s="228">
        <v>12.222222222222221</v>
      </c>
      <c r="G7" s="52">
        <v>4</v>
      </c>
      <c r="H7" s="228">
        <v>12.903225806451612</v>
      </c>
      <c r="I7" s="53">
        <v>1</v>
      </c>
      <c r="J7" s="228">
        <v>100</v>
      </c>
      <c r="K7" s="80">
        <v>0</v>
      </c>
      <c r="L7" s="229">
        <v>0</v>
      </c>
    </row>
    <row r="8" spans="1:12">
      <c r="A8" s="49">
        <v>4</v>
      </c>
      <c r="B8" s="201" t="s">
        <v>401</v>
      </c>
      <c r="C8" s="110">
        <v>40</v>
      </c>
      <c r="D8" s="228">
        <v>0.42154073137316894</v>
      </c>
      <c r="E8" s="51">
        <v>40</v>
      </c>
      <c r="F8" s="228">
        <v>0.42328042328042326</v>
      </c>
      <c r="G8" s="52">
        <v>0</v>
      </c>
      <c r="H8" s="228">
        <v>0</v>
      </c>
      <c r="I8" s="53">
        <v>0</v>
      </c>
      <c r="J8" s="228">
        <v>0</v>
      </c>
      <c r="K8" s="80">
        <v>0</v>
      </c>
      <c r="L8" s="229">
        <v>0</v>
      </c>
    </row>
    <row r="9" spans="1:12">
      <c r="A9" s="138">
        <v>5</v>
      </c>
      <c r="B9" s="230" t="s">
        <v>441</v>
      </c>
      <c r="C9" s="110">
        <v>33</v>
      </c>
      <c r="D9" s="228">
        <v>0.34777110338286438</v>
      </c>
      <c r="E9" s="51">
        <v>33</v>
      </c>
      <c r="F9" s="228">
        <v>0.34920634920634919</v>
      </c>
      <c r="G9" s="52">
        <v>0</v>
      </c>
      <c r="H9" s="228">
        <v>0</v>
      </c>
      <c r="I9" s="53">
        <v>0</v>
      </c>
      <c r="J9" s="228">
        <v>0</v>
      </c>
      <c r="K9" s="80">
        <v>0</v>
      </c>
      <c r="L9" s="229">
        <v>0</v>
      </c>
    </row>
    <row r="10" spans="1:12" s="43" customFormat="1" ht="15.75" customHeight="1" thickBot="1">
      <c r="A10" s="279"/>
      <c r="B10" s="280"/>
      <c r="C10" s="111">
        <v>9489</v>
      </c>
      <c r="D10" s="76">
        <v>100</v>
      </c>
      <c r="E10" s="57">
        <v>9450</v>
      </c>
      <c r="F10" s="76">
        <v>99.999999999999986</v>
      </c>
      <c r="G10" s="58">
        <v>31</v>
      </c>
      <c r="H10" s="76">
        <v>100</v>
      </c>
      <c r="I10" s="59">
        <v>1</v>
      </c>
      <c r="J10" s="76">
        <v>100</v>
      </c>
      <c r="K10" s="82">
        <v>7</v>
      </c>
      <c r="L10" s="83">
        <v>100</v>
      </c>
    </row>
    <row r="11" spans="1:12">
      <c r="C11" s="8"/>
      <c r="D11" s="8"/>
      <c r="E11" s="8"/>
      <c r="L11" s="1"/>
    </row>
    <row r="12" spans="1:12">
      <c r="B12" s="43" t="s">
        <v>1155</v>
      </c>
      <c r="C12" s="8"/>
      <c r="D12" s="8"/>
      <c r="E12" s="8"/>
      <c r="F12" s="8"/>
    </row>
    <row r="13" spans="1:12">
      <c r="C13" s="8"/>
    </row>
  </sheetData>
  <mergeCells count="2">
    <mergeCell ref="A1:K1"/>
    <mergeCell ref="A10:B10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79"/>
  <sheetViews>
    <sheetView showGridLines="0" showZeros="0" workbookViewId="0">
      <selection activeCell="M28" sqref="M28"/>
    </sheetView>
  </sheetViews>
  <sheetFormatPr baseColWidth="10" defaultRowHeight="15.75"/>
  <cols>
    <col min="1" max="1" width="7.625" style="7" customWidth="1"/>
    <col min="2" max="2" width="38.625" style="2" customWidth="1"/>
    <col min="3" max="3" width="8.875" style="2" bestFit="1" customWidth="1"/>
    <col min="4" max="4" width="9.875" style="2" customWidth="1"/>
    <col min="5" max="5" width="7.25" style="2" customWidth="1"/>
    <col min="6" max="6" width="6.5" style="2" customWidth="1"/>
    <col min="7" max="7" width="10.375" style="2" customWidth="1"/>
    <col min="8" max="8" width="9.125" style="2" customWidth="1"/>
    <col min="9" max="16384" width="11" style="2"/>
  </cols>
  <sheetData>
    <row r="2" spans="1:8" ht="35.25" customHeight="1" thickBot="1">
      <c r="A2" s="268" t="s">
        <v>1398</v>
      </c>
      <c r="B2" s="268"/>
      <c r="C2" s="268"/>
      <c r="D2" s="268"/>
      <c r="E2" s="268"/>
      <c r="F2" s="268"/>
      <c r="G2" s="268"/>
      <c r="H2" s="268"/>
    </row>
    <row r="3" spans="1:8" ht="36" customHeight="1" thickTop="1" thickBot="1">
      <c r="A3" s="268"/>
      <c r="B3" s="268"/>
      <c r="C3" s="268"/>
      <c r="D3" s="268"/>
      <c r="E3" s="268"/>
      <c r="F3" s="268"/>
      <c r="G3" s="268"/>
      <c r="H3" s="268"/>
    </row>
    <row r="4" spans="1:8" s="61" customFormat="1" thickTop="1">
      <c r="A4" s="46" t="s">
        <v>379</v>
      </c>
      <c r="B4" s="86" t="s">
        <v>695</v>
      </c>
      <c r="C4" s="87" t="s">
        <v>94</v>
      </c>
      <c r="D4" s="87" t="s">
        <v>101</v>
      </c>
      <c r="E4" s="87" t="s">
        <v>95</v>
      </c>
      <c r="F4" s="87" t="s">
        <v>98</v>
      </c>
      <c r="G4" s="87" t="s">
        <v>438</v>
      </c>
      <c r="H4" s="88" t="s">
        <v>96</v>
      </c>
    </row>
    <row r="5" spans="1:8" s="43" customFormat="1" ht="15">
      <c r="A5" s="68" t="s">
        <v>102</v>
      </c>
      <c r="B5" s="89" t="s">
        <v>103</v>
      </c>
      <c r="C5" s="50">
        <v>2</v>
      </c>
      <c r="D5" s="70">
        <v>2.1077036568658447E-2</v>
      </c>
      <c r="E5" s="51">
        <v>2</v>
      </c>
      <c r="F5" s="52">
        <v>0</v>
      </c>
      <c r="G5" s="53">
        <v>0</v>
      </c>
      <c r="H5" s="54">
        <v>0</v>
      </c>
    </row>
    <row r="6" spans="1:8" s="43" customFormat="1" ht="15">
      <c r="A6" s="68" t="s">
        <v>924</v>
      </c>
      <c r="B6" s="89" t="s">
        <v>448</v>
      </c>
      <c r="C6" s="50">
        <v>1</v>
      </c>
      <c r="D6" s="70">
        <v>1.0538518284329224E-2</v>
      </c>
      <c r="E6" s="51">
        <v>1</v>
      </c>
      <c r="F6" s="52">
        <v>0</v>
      </c>
      <c r="G6" s="53">
        <v>0</v>
      </c>
      <c r="H6" s="54">
        <v>0</v>
      </c>
    </row>
    <row r="7" spans="1:8" s="43" customFormat="1" ht="15">
      <c r="A7" s="68" t="s">
        <v>110</v>
      </c>
      <c r="B7" s="89" t="s">
        <v>449</v>
      </c>
      <c r="C7" s="50">
        <v>0</v>
      </c>
      <c r="D7" s="70">
        <v>0</v>
      </c>
      <c r="E7" s="51">
        <v>0</v>
      </c>
      <c r="F7" s="52">
        <v>0</v>
      </c>
      <c r="G7" s="53">
        <v>0</v>
      </c>
      <c r="H7" s="54">
        <v>0</v>
      </c>
    </row>
    <row r="8" spans="1:8" s="43" customFormat="1" ht="15">
      <c r="A8" s="68" t="s">
        <v>114</v>
      </c>
      <c r="B8" s="89" t="s">
        <v>450</v>
      </c>
      <c r="C8" s="50">
        <v>10</v>
      </c>
      <c r="D8" s="70">
        <v>0.10538518284329224</v>
      </c>
      <c r="E8" s="51">
        <v>10</v>
      </c>
      <c r="F8" s="52">
        <v>0</v>
      </c>
      <c r="G8" s="53">
        <v>0</v>
      </c>
      <c r="H8" s="54">
        <v>0</v>
      </c>
    </row>
    <row r="9" spans="1:8" s="43" customFormat="1" ht="15">
      <c r="A9" s="68" t="s">
        <v>778</v>
      </c>
      <c r="B9" s="89" t="s">
        <v>934</v>
      </c>
      <c r="C9" s="50">
        <v>0</v>
      </c>
      <c r="D9" s="70">
        <v>0</v>
      </c>
      <c r="E9" s="51">
        <v>0</v>
      </c>
      <c r="F9" s="52">
        <v>0</v>
      </c>
      <c r="G9" s="53">
        <v>0</v>
      </c>
      <c r="H9" s="54">
        <v>0</v>
      </c>
    </row>
    <row r="10" spans="1:8" s="43" customFormat="1" ht="15">
      <c r="A10" s="68" t="s">
        <v>106</v>
      </c>
      <c r="B10" s="89" t="s">
        <v>107</v>
      </c>
      <c r="C10" s="50">
        <v>1</v>
      </c>
      <c r="D10" s="70">
        <v>1.0538518284329224E-2</v>
      </c>
      <c r="E10" s="51">
        <v>1</v>
      </c>
      <c r="F10" s="52">
        <v>0</v>
      </c>
      <c r="G10" s="53">
        <v>0</v>
      </c>
      <c r="H10" s="54">
        <v>0</v>
      </c>
    </row>
    <row r="11" spans="1:8" s="43" customFormat="1" ht="15">
      <c r="A11" s="72" t="s">
        <v>108</v>
      </c>
      <c r="B11" s="90" t="s">
        <v>109</v>
      </c>
      <c r="C11" s="91">
        <v>0</v>
      </c>
      <c r="D11" s="92">
        <v>0</v>
      </c>
      <c r="E11" s="51">
        <v>0</v>
      </c>
      <c r="F11" s="52">
        <v>0</v>
      </c>
      <c r="G11" s="53">
        <v>0</v>
      </c>
      <c r="H11" s="54">
        <v>0</v>
      </c>
    </row>
    <row r="12" spans="1:8" s="43" customFormat="1" ht="15">
      <c r="A12" s="68" t="s">
        <v>111</v>
      </c>
      <c r="B12" s="89" t="s">
        <v>473</v>
      </c>
      <c r="C12" s="50">
        <v>0</v>
      </c>
      <c r="D12" s="70">
        <v>0</v>
      </c>
      <c r="E12" s="51">
        <v>0</v>
      </c>
      <c r="F12" s="52">
        <v>0</v>
      </c>
      <c r="G12" s="53">
        <v>0</v>
      </c>
      <c r="H12" s="54">
        <v>0</v>
      </c>
    </row>
    <row r="13" spans="1:8" s="43" customFormat="1" ht="15">
      <c r="A13" s="73" t="s">
        <v>120</v>
      </c>
      <c r="B13" s="93" t="s">
        <v>474</v>
      </c>
      <c r="C13" s="94">
        <v>0</v>
      </c>
      <c r="D13" s="95">
        <v>0</v>
      </c>
      <c r="E13" s="51">
        <v>0</v>
      </c>
      <c r="F13" s="52">
        <v>0</v>
      </c>
      <c r="G13" s="53">
        <v>0</v>
      </c>
      <c r="H13" s="54">
        <v>0</v>
      </c>
    </row>
    <row r="14" spans="1:8" s="43" customFormat="1" ht="15">
      <c r="A14" s="68" t="s">
        <v>115</v>
      </c>
      <c r="B14" s="89" t="s">
        <v>116</v>
      </c>
      <c r="C14" s="50">
        <v>94</v>
      </c>
      <c r="D14" s="70">
        <v>0.99062071872694701</v>
      </c>
      <c r="E14" s="51">
        <v>93</v>
      </c>
      <c r="F14" s="52">
        <v>1</v>
      </c>
      <c r="G14" s="53">
        <v>0</v>
      </c>
      <c r="H14" s="54">
        <v>0</v>
      </c>
    </row>
    <row r="15" spans="1:8" s="43" customFormat="1" ht="15">
      <c r="A15" s="68" t="s">
        <v>118</v>
      </c>
      <c r="B15" s="89" t="s">
        <v>451</v>
      </c>
      <c r="C15" s="50">
        <v>0</v>
      </c>
      <c r="D15" s="70">
        <v>0</v>
      </c>
      <c r="E15" s="51">
        <v>0</v>
      </c>
      <c r="F15" s="52">
        <v>0</v>
      </c>
      <c r="G15" s="53">
        <v>0</v>
      </c>
      <c r="H15" s="54">
        <v>0</v>
      </c>
    </row>
    <row r="16" spans="1:8" s="43" customFormat="1" ht="15">
      <c r="A16" s="68" t="s">
        <v>119</v>
      </c>
      <c r="B16" s="89" t="s">
        <v>475</v>
      </c>
      <c r="C16" s="50">
        <v>3</v>
      </c>
      <c r="D16" s="70">
        <v>3.1615554852987671E-2</v>
      </c>
      <c r="E16" s="51">
        <v>3</v>
      </c>
      <c r="F16" s="52">
        <v>0</v>
      </c>
      <c r="G16" s="53">
        <v>0</v>
      </c>
      <c r="H16" s="54">
        <v>0</v>
      </c>
    </row>
    <row r="17" spans="1:8" s="43" customFormat="1" ht="15">
      <c r="A17" s="68" t="s">
        <v>121</v>
      </c>
      <c r="B17" s="89" t="s">
        <v>476</v>
      </c>
      <c r="C17" s="50">
        <v>0</v>
      </c>
      <c r="D17" s="70">
        <v>0</v>
      </c>
      <c r="E17" s="51">
        <v>0</v>
      </c>
      <c r="F17" s="52">
        <v>0</v>
      </c>
      <c r="G17" s="53">
        <v>0</v>
      </c>
      <c r="H17" s="54">
        <v>0</v>
      </c>
    </row>
    <row r="18" spans="1:8" s="43" customFormat="1" ht="15">
      <c r="A18" s="68" t="s">
        <v>122</v>
      </c>
      <c r="B18" s="89" t="s">
        <v>477</v>
      </c>
      <c r="C18" s="50">
        <v>0</v>
      </c>
      <c r="D18" s="70">
        <v>0</v>
      </c>
      <c r="E18" s="51">
        <v>0</v>
      </c>
      <c r="F18" s="52">
        <v>0</v>
      </c>
      <c r="G18" s="53">
        <v>0</v>
      </c>
      <c r="H18" s="54">
        <v>0</v>
      </c>
    </row>
    <row r="19" spans="1:8" s="43" customFormat="1" ht="15">
      <c r="A19" s="68" t="s">
        <v>123</v>
      </c>
      <c r="B19" s="89" t="s">
        <v>124</v>
      </c>
      <c r="C19" s="50">
        <v>0</v>
      </c>
      <c r="D19" s="70">
        <v>0</v>
      </c>
      <c r="E19" s="51">
        <v>0</v>
      </c>
      <c r="F19" s="52">
        <v>0</v>
      </c>
      <c r="G19" s="53">
        <v>0</v>
      </c>
      <c r="H19" s="54">
        <v>0</v>
      </c>
    </row>
    <row r="20" spans="1:8" s="43" customFormat="1" ht="15">
      <c r="A20" s="68" t="s">
        <v>117</v>
      </c>
      <c r="B20" s="89" t="s">
        <v>452</v>
      </c>
      <c r="C20" s="50">
        <v>0</v>
      </c>
      <c r="D20" s="70">
        <v>0</v>
      </c>
      <c r="E20" s="51">
        <v>0</v>
      </c>
      <c r="F20" s="52">
        <v>0</v>
      </c>
      <c r="G20" s="53">
        <v>0</v>
      </c>
      <c r="H20" s="54">
        <v>0</v>
      </c>
    </row>
    <row r="21" spans="1:8" s="43" customFormat="1" ht="15">
      <c r="A21" s="68" t="s">
        <v>125</v>
      </c>
      <c r="B21" s="89" t="s">
        <v>126</v>
      </c>
      <c r="C21" s="50">
        <v>0</v>
      </c>
      <c r="D21" s="70">
        <v>0</v>
      </c>
      <c r="E21" s="51">
        <v>0</v>
      </c>
      <c r="F21" s="52">
        <v>0</v>
      </c>
      <c r="G21" s="53">
        <v>0</v>
      </c>
      <c r="H21" s="54">
        <v>0</v>
      </c>
    </row>
    <row r="22" spans="1:8" s="43" customFormat="1" ht="15">
      <c r="A22" s="68" t="s">
        <v>127</v>
      </c>
      <c r="B22" s="89" t="s">
        <v>453</v>
      </c>
      <c r="C22" s="50">
        <v>3</v>
      </c>
      <c r="D22" s="70">
        <v>3.1615554852987671E-2</v>
      </c>
      <c r="E22" s="51">
        <v>3</v>
      </c>
      <c r="F22" s="52">
        <v>0</v>
      </c>
      <c r="G22" s="53">
        <v>0</v>
      </c>
      <c r="H22" s="54">
        <v>0</v>
      </c>
    </row>
    <row r="23" spans="1:8" s="43" customFormat="1" ht="15">
      <c r="A23" s="68" t="s">
        <v>130</v>
      </c>
      <c r="B23" s="89" t="s">
        <v>478</v>
      </c>
      <c r="C23" s="50">
        <v>0</v>
      </c>
      <c r="D23" s="70">
        <v>0</v>
      </c>
      <c r="E23" s="51">
        <v>0</v>
      </c>
      <c r="F23" s="52">
        <v>0</v>
      </c>
      <c r="G23" s="53">
        <v>0</v>
      </c>
      <c r="H23" s="54">
        <v>0</v>
      </c>
    </row>
    <row r="24" spans="1:8" s="43" customFormat="1" ht="15">
      <c r="A24" s="68" t="s">
        <v>145</v>
      </c>
      <c r="B24" s="89" t="s">
        <v>479</v>
      </c>
      <c r="C24" s="50">
        <v>0</v>
      </c>
      <c r="D24" s="70">
        <v>0</v>
      </c>
      <c r="E24" s="51">
        <v>0</v>
      </c>
      <c r="F24" s="52">
        <v>0</v>
      </c>
      <c r="G24" s="53">
        <v>0</v>
      </c>
      <c r="H24" s="54">
        <v>0</v>
      </c>
    </row>
    <row r="25" spans="1:8" s="43" customFormat="1" ht="15">
      <c r="A25" s="68" t="s">
        <v>132</v>
      </c>
      <c r="B25" s="89" t="s">
        <v>454</v>
      </c>
      <c r="C25" s="50">
        <v>31</v>
      </c>
      <c r="D25" s="70">
        <v>0.32669406681420593</v>
      </c>
      <c r="E25" s="51">
        <v>31</v>
      </c>
      <c r="F25" s="52">
        <v>0</v>
      </c>
      <c r="G25" s="53">
        <v>0</v>
      </c>
      <c r="H25" s="54">
        <v>0</v>
      </c>
    </row>
    <row r="26" spans="1:8" s="43" customFormat="1" ht="15">
      <c r="A26" s="68" t="s">
        <v>133</v>
      </c>
      <c r="B26" s="89" t="s">
        <v>935</v>
      </c>
      <c r="C26" s="50">
        <v>1</v>
      </c>
      <c r="D26" s="70">
        <v>1.0538518284329224E-2</v>
      </c>
      <c r="E26" s="51">
        <v>1</v>
      </c>
      <c r="F26" s="52">
        <v>0</v>
      </c>
      <c r="G26" s="53">
        <v>0</v>
      </c>
      <c r="H26" s="54">
        <v>0</v>
      </c>
    </row>
    <row r="27" spans="1:8" s="43" customFormat="1" ht="15">
      <c r="A27" s="68" t="s">
        <v>134</v>
      </c>
      <c r="B27" s="89" t="s">
        <v>135</v>
      </c>
      <c r="C27" s="50">
        <v>0</v>
      </c>
      <c r="D27" s="70">
        <v>0</v>
      </c>
      <c r="E27" s="51">
        <v>0</v>
      </c>
      <c r="F27" s="52">
        <v>0</v>
      </c>
      <c r="G27" s="53">
        <v>0</v>
      </c>
      <c r="H27" s="54">
        <v>0</v>
      </c>
    </row>
    <row r="28" spans="1:8" s="43" customFormat="1" ht="15">
      <c r="A28" s="68" t="s">
        <v>780</v>
      </c>
      <c r="B28" s="89" t="s">
        <v>781</v>
      </c>
      <c r="C28" s="50">
        <v>0</v>
      </c>
      <c r="D28" s="70">
        <v>0</v>
      </c>
      <c r="E28" s="51">
        <v>0</v>
      </c>
      <c r="F28" s="52">
        <v>0</v>
      </c>
      <c r="G28" s="53">
        <v>0</v>
      </c>
      <c r="H28" s="54">
        <v>0</v>
      </c>
    </row>
    <row r="29" spans="1:8" s="43" customFormat="1" ht="15">
      <c r="A29" s="68" t="s">
        <v>136</v>
      </c>
      <c r="B29" s="89" t="s">
        <v>137</v>
      </c>
      <c r="C29" s="50">
        <v>27</v>
      </c>
      <c r="D29" s="70">
        <v>0.28453999367688904</v>
      </c>
      <c r="E29" s="51">
        <v>27</v>
      </c>
      <c r="F29" s="52">
        <v>0</v>
      </c>
      <c r="G29" s="53">
        <v>0</v>
      </c>
      <c r="H29" s="54">
        <v>0</v>
      </c>
    </row>
    <row r="30" spans="1:8" s="43" customFormat="1" ht="15">
      <c r="A30" s="68" t="s">
        <v>782</v>
      </c>
      <c r="B30" s="89" t="s">
        <v>783</v>
      </c>
      <c r="C30" s="50">
        <v>0</v>
      </c>
      <c r="D30" s="70">
        <v>0</v>
      </c>
      <c r="E30" s="51">
        <v>0</v>
      </c>
      <c r="F30" s="52">
        <v>0</v>
      </c>
      <c r="G30" s="53">
        <v>0</v>
      </c>
      <c r="H30" s="54">
        <v>0</v>
      </c>
    </row>
    <row r="31" spans="1:8" s="43" customFormat="1" ht="15">
      <c r="A31" s="68" t="s">
        <v>784</v>
      </c>
      <c r="B31" s="89" t="s">
        <v>936</v>
      </c>
      <c r="C31" s="50">
        <v>0</v>
      </c>
      <c r="D31" s="70">
        <v>0</v>
      </c>
      <c r="E31" s="51">
        <v>0</v>
      </c>
      <c r="F31" s="52">
        <v>0</v>
      </c>
      <c r="G31" s="53">
        <v>0</v>
      </c>
      <c r="H31" s="54">
        <v>0</v>
      </c>
    </row>
    <row r="32" spans="1:8" s="43" customFormat="1" ht="15">
      <c r="A32" s="68" t="s">
        <v>785</v>
      </c>
      <c r="B32" s="89" t="s">
        <v>786</v>
      </c>
      <c r="C32" s="50"/>
      <c r="D32" s="70">
        <v>0</v>
      </c>
      <c r="E32" s="51">
        <v>0</v>
      </c>
      <c r="F32" s="52">
        <v>0</v>
      </c>
      <c r="G32" s="53">
        <v>0</v>
      </c>
      <c r="H32" s="54">
        <v>0</v>
      </c>
    </row>
    <row r="33" spans="1:8" s="43" customFormat="1" ht="15">
      <c r="A33" s="68" t="s">
        <v>344</v>
      </c>
      <c r="B33" s="89" t="s">
        <v>547</v>
      </c>
      <c r="C33" s="50">
        <v>0</v>
      </c>
      <c r="D33" s="70">
        <v>0</v>
      </c>
      <c r="E33" s="51">
        <v>0</v>
      </c>
      <c r="F33" s="52">
        <v>0</v>
      </c>
      <c r="G33" s="53">
        <v>0</v>
      </c>
      <c r="H33" s="54">
        <v>0</v>
      </c>
    </row>
    <row r="34" spans="1:8" s="43" customFormat="1" ht="15">
      <c r="A34" s="68" t="s">
        <v>787</v>
      </c>
      <c r="B34" s="89" t="s">
        <v>937</v>
      </c>
      <c r="C34" s="50">
        <v>0</v>
      </c>
      <c r="D34" s="70">
        <v>0</v>
      </c>
      <c r="E34" s="51">
        <v>0</v>
      </c>
      <c r="F34" s="52">
        <v>0</v>
      </c>
      <c r="G34" s="53">
        <v>0</v>
      </c>
      <c r="H34" s="54">
        <v>0</v>
      </c>
    </row>
    <row r="35" spans="1:8" s="43" customFormat="1" ht="15">
      <c r="A35" s="68" t="s">
        <v>138</v>
      </c>
      <c r="B35" s="89" t="s">
        <v>139</v>
      </c>
      <c r="C35" s="50">
        <v>0</v>
      </c>
      <c r="D35" s="70">
        <v>0</v>
      </c>
      <c r="E35" s="51">
        <v>0</v>
      </c>
      <c r="F35" s="52">
        <v>0</v>
      </c>
      <c r="G35" s="53">
        <v>0</v>
      </c>
      <c r="H35" s="54">
        <v>0</v>
      </c>
    </row>
    <row r="36" spans="1:8" s="43" customFormat="1" ht="15">
      <c r="A36" s="68" t="s">
        <v>140</v>
      </c>
      <c r="B36" s="89" t="s">
        <v>480</v>
      </c>
      <c r="C36" s="50">
        <v>50</v>
      </c>
      <c r="D36" s="70">
        <v>0.52692591421646118</v>
      </c>
      <c r="E36" s="51">
        <v>49</v>
      </c>
      <c r="F36" s="52">
        <v>1</v>
      </c>
      <c r="G36" s="53">
        <v>0</v>
      </c>
      <c r="H36" s="54">
        <v>0</v>
      </c>
    </row>
    <row r="37" spans="1:8" s="43" customFormat="1" ht="15">
      <c r="A37" s="68" t="s">
        <v>308</v>
      </c>
      <c r="B37" s="89" t="s">
        <v>482</v>
      </c>
      <c r="C37" s="50">
        <v>0</v>
      </c>
      <c r="D37" s="70">
        <v>0</v>
      </c>
      <c r="E37" s="51">
        <v>0</v>
      </c>
      <c r="F37" s="52">
        <v>0</v>
      </c>
      <c r="G37" s="53">
        <v>0</v>
      </c>
      <c r="H37" s="54">
        <v>0</v>
      </c>
    </row>
    <row r="38" spans="1:8" s="43" customFormat="1" ht="15">
      <c r="A38" s="68" t="s">
        <v>143</v>
      </c>
      <c r="B38" s="89" t="s">
        <v>144</v>
      </c>
      <c r="C38" s="50">
        <v>0</v>
      </c>
      <c r="D38" s="70">
        <v>0</v>
      </c>
      <c r="E38" s="51">
        <v>0</v>
      </c>
      <c r="F38" s="52">
        <v>0</v>
      </c>
      <c r="G38" s="53">
        <v>0</v>
      </c>
      <c r="H38" s="54">
        <v>0</v>
      </c>
    </row>
    <row r="39" spans="1:8" s="43" customFormat="1" ht="15">
      <c r="A39" s="68" t="s">
        <v>131</v>
      </c>
      <c r="B39" s="89" t="s">
        <v>938</v>
      </c>
      <c r="C39" s="50">
        <v>0</v>
      </c>
      <c r="D39" s="70">
        <v>0</v>
      </c>
      <c r="E39" s="51">
        <v>0</v>
      </c>
      <c r="F39" s="52">
        <v>0</v>
      </c>
      <c r="G39" s="53">
        <v>0</v>
      </c>
      <c r="H39" s="54">
        <v>0</v>
      </c>
    </row>
    <row r="40" spans="1:8" s="43" customFormat="1" ht="15">
      <c r="A40" s="68" t="s">
        <v>147</v>
      </c>
      <c r="B40" s="89" t="s">
        <v>939</v>
      </c>
      <c r="C40" s="50">
        <v>0</v>
      </c>
      <c r="D40" s="70">
        <v>0</v>
      </c>
      <c r="E40" s="51">
        <v>0</v>
      </c>
      <c r="F40" s="52">
        <v>0</v>
      </c>
      <c r="G40" s="53">
        <v>0</v>
      </c>
      <c r="H40" s="54">
        <v>0</v>
      </c>
    </row>
    <row r="41" spans="1:8" s="43" customFormat="1" ht="15">
      <c r="A41" s="68" t="s">
        <v>148</v>
      </c>
      <c r="B41" s="89" t="s">
        <v>149</v>
      </c>
      <c r="C41" s="50">
        <v>3</v>
      </c>
      <c r="D41" s="70">
        <v>3.1615554852987671E-2</v>
      </c>
      <c r="E41" s="51">
        <v>3</v>
      </c>
      <c r="F41" s="52">
        <v>0</v>
      </c>
      <c r="G41" s="53">
        <v>0</v>
      </c>
      <c r="H41" s="54">
        <v>0</v>
      </c>
    </row>
    <row r="42" spans="1:8" s="43" customFormat="1" ht="15">
      <c r="A42" s="68" t="s">
        <v>150</v>
      </c>
      <c r="B42" s="89" t="s">
        <v>455</v>
      </c>
      <c r="C42" s="50">
        <v>0</v>
      </c>
      <c r="D42" s="70">
        <v>0</v>
      </c>
      <c r="E42" s="51">
        <v>0</v>
      </c>
      <c r="F42" s="52">
        <v>0</v>
      </c>
      <c r="G42" s="53">
        <v>0</v>
      </c>
      <c r="H42" s="54">
        <v>0</v>
      </c>
    </row>
    <row r="43" spans="1:8" s="43" customFormat="1" ht="15">
      <c r="A43" s="68" t="s">
        <v>146</v>
      </c>
      <c r="B43" s="89" t="s">
        <v>483</v>
      </c>
      <c r="C43" s="50">
        <v>0</v>
      </c>
      <c r="D43" s="70">
        <v>0</v>
      </c>
      <c r="E43" s="51">
        <v>0</v>
      </c>
      <c r="F43" s="52">
        <v>0</v>
      </c>
      <c r="G43" s="53">
        <v>0</v>
      </c>
      <c r="H43" s="54">
        <v>0</v>
      </c>
    </row>
    <row r="44" spans="1:8" s="43" customFormat="1" ht="15">
      <c r="A44" s="68" t="s">
        <v>151</v>
      </c>
      <c r="B44" s="89" t="s">
        <v>548</v>
      </c>
      <c r="C44" s="50">
        <v>0</v>
      </c>
      <c r="D44" s="70">
        <v>0</v>
      </c>
      <c r="E44" s="51">
        <v>0</v>
      </c>
      <c r="F44" s="52">
        <v>0</v>
      </c>
      <c r="G44" s="53">
        <v>0</v>
      </c>
      <c r="H44" s="54">
        <v>0</v>
      </c>
    </row>
    <row r="45" spans="1:8" s="43" customFormat="1" ht="15">
      <c r="A45" s="68" t="s">
        <v>338</v>
      </c>
      <c r="B45" s="89" t="s">
        <v>484</v>
      </c>
      <c r="C45" s="50">
        <v>0</v>
      </c>
      <c r="D45" s="70">
        <v>0</v>
      </c>
      <c r="E45" s="51">
        <v>0</v>
      </c>
      <c r="F45" s="52">
        <v>0</v>
      </c>
      <c r="G45" s="53">
        <v>0</v>
      </c>
      <c r="H45" s="54">
        <v>0</v>
      </c>
    </row>
    <row r="46" spans="1:8" s="43" customFormat="1" ht="15">
      <c r="A46" s="68" t="s">
        <v>220</v>
      </c>
      <c r="B46" s="89" t="s">
        <v>221</v>
      </c>
      <c r="C46" s="50">
        <v>0</v>
      </c>
      <c r="D46" s="70">
        <v>0</v>
      </c>
      <c r="E46" s="51">
        <v>0</v>
      </c>
      <c r="F46" s="52">
        <v>0</v>
      </c>
      <c r="G46" s="53">
        <v>0</v>
      </c>
      <c r="H46" s="54">
        <v>0</v>
      </c>
    </row>
    <row r="47" spans="1:8" s="43" customFormat="1" ht="15">
      <c r="A47" s="68" t="s">
        <v>164</v>
      </c>
      <c r="B47" s="89" t="s">
        <v>485</v>
      </c>
      <c r="C47" s="50">
        <v>0</v>
      </c>
      <c r="D47" s="70">
        <v>0</v>
      </c>
      <c r="E47" s="51">
        <v>0</v>
      </c>
      <c r="F47" s="52">
        <v>0</v>
      </c>
      <c r="G47" s="53">
        <v>0</v>
      </c>
      <c r="H47" s="54">
        <v>0</v>
      </c>
    </row>
    <row r="48" spans="1:8" s="43" customFormat="1" ht="15">
      <c r="A48" s="68" t="s">
        <v>165</v>
      </c>
      <c r="B48" s="89" t="s">
        <v>457</v>
      </c>
      <c r="C48" s="50">
        <v>28</v>
      </c>
      <c r="D48" s="70">
        <v>0.29507851196121826</v>
      </c>
      <c r="E48" s="51">
        <v>27</v>
      </c>
      <c r="F48" s="52">
        <v>1</v>
      </c>
      <c r="G48" s="53">
        <v>0</v>
      </c>
      <c r="H48" s="54">
        <v>0</v>
      </c>
    </row>
    <row r="49" spans="1:8" s="43" customFormat="1" ht="15">
      <c r="A49" s="68" t="s">
        <v>166</v>
      </c>
      <c r="B49" s="89" t="s">
        <v>456</v>
      </c>
      <c r="C49" s="50">
        <v>5</v>
      </c>
      <c r="D49" s="70">
        <v>5.2692591421646118E-2</v>
      </c>
      <c r="E49" s="51">
        <v>5</v>
      </c>
      <c r="F49" s="52">
        <v>0</v>
      </c>
      <c r="G49" s="53">
        <v>0</v>
      </c>
      <c r="H49" s="54">
        <v>0</v>
      </c>
    </row>
    <row r="50" spans="1:8" s="43" customFormat="1" ht="15">
      <c r="A50" s="68" t="s">
        <v>232</v>
      </c>
      <c r="B50" s="89" t="s">
        <v>233</v>
      </c>
      <c r="C50" s="50">
        <v>0</v>
      </c>
      <c r="D50" s="70">
        <v>0</v>
      </c>
      <c r="E50" s="51">
        <v>0</v>
      </c>
      <c r="F50" s="52">
        <v>0</v>
      </c>
      <c r="G50" s="53">
        <v>0</v>
      </c>
      <c r="H50" s="54">
        <v>0</v>
      </c>
    </row>
    <row r="51" spans="1:8" s="43" customFormat="1" ht="15">
      <c r="A51" s="68">
        <v>162</v>
      </c>
      <c r="B51" s="89" t="s">
        <v>788</v>
      </c>
      <c r="C51" s="50">
        <v>0</v>
      </c>
      <c r="D51" s="70">
        <v>0</v>
      </c>
      <c r="E51" s="51">
        <v>0</v>
      </c>
      <c r="F51" s="52">
        <v>0</v>
      </c>
      <c r="G51" s="53">
        <v>0</v>
      </c>
      <c r="H51" s="54">
        <v>0</v>
      </c>
    </row>
    <row r="52" spans="1:8" s="43" customFormat="1" ht="15">
      <c r="A52" s="68" t="s">
        <v>789</v>
      </c>
      <c r="B52" s="89" t="s">
        <v>790</v>
      </c>
      <c r="C52" s="50">
        <v>0</v>
      </c>
      <c r="D52" s="70">
        <v>0</v>
      </c>
      <c r="E52" s="51">
        <v>0</v>
      </c>
      <c r="F52" s="52">
        <v>0</v>
      </c>
      <c r="G52" s="53">
        <v>0</v>
      </c>
      <c r="H52" s="54">
        <v>0</v>
      </c>
    </row>
    <row r="53" spans="1:8" s="43" customFormat="1" ht="15">
      <c r="A53" s="68" t="s">
        <v>152</v>
      </c>
      <c r="B53" s="89" t="s">
        <v>486</v>
      </c>
      <c r="C53" s="50">
        <v>197</v>
      </c>
      <c r="D53" s="70">
        <v>2.0760881020128572</v>
      </c>
      <c r="E53" s="51">
        <v>196</v>
      </c>
      <c r="F53" s="52">
        <v>1</v>
      </c>
      <c r="G53" s="53">
        <v>0</v>
      </c>
      <c r="H53" s="54">
        <v>0</v>
      </c>
    </row>
    <row r="54" spans="1:8" s="43" customFormat="1" ht="15">
      <c r="A54" s="68" t="s">
        <v>153</v>
      </c>
      <c r="B54" s="89" t="s">
        <v>154</v>
      </c>
      <c r="C54" s="50">
        <v>0</v>
      </c>
      <c r="D54" s="70">
        <v>0</v>
      </c>
      <c r="E54" s="51">
        <v>0</v>
      </c>
      <c r="F54" s="52">
        <v>0</v>
      </c>
      <c r="G54" s="53">
        <v>0</v>
      </c>
      <c r="H54" s="54">
        <v>0</v>
      </c>
    </row>
    <row r="55" spans="1:8" s="43" customFormat="1" ht="15">
      <c r="A55" s="68">
        <v>175</v>
      </c>
      <c r="B55" s="89" t="s">
        <v>791</v>
      </c>
      <c r="C55" s="50">
        <v>0</v>
      </c>
      <c r="D55" s="70">
        <v>0</v>
      </c>
      <c r="E55" s="51">
        <v>0</v>
      </c>
      <c r="F55" s="52">
        <v>0</v>
      </c>
      <c r="G55" s="53">
        <v>0</v>
      </c>
      <c r="H55" s="54">
        <v>0</v>
      </c>
    </row>
    <row r="56" spans="1:8" s="43" customFormat="1" ht="15">
      <c r="A56" s="68" t="s">
        <v>155</v>
      </c>
      <c r="B56" s="89" t="s">
        <v>156</v>
      </c>
      <c r="C56" s="50">
        <v>2</v>
      </c>
      <c r="D56" s="70">
        <v>2.1077036568658447E-2</v>
      </c>
      <c r="E56" s="51">
        <v>2</v>
      </c>
      <c r="F56" s="52">
        <v>0</v>
      </c>
      <c r="G56" s="53">
        <v>0</v>
      </c>
      <c r="H56" s="54">
        <v>0</v>
      </c>
    </row>
    <row r="57" spans="1:8" s="43" customFormat="1" ht="15">
      <c r="A57" s="68" t="s">
        <v>369</v>
      </c>
      <c r="B57" s="89" t="s">
        <v>370</v>
      </c>
      <c r="C57" s="50">
        <v>1</v>
      </c>
      <c r="D57" s="70">
        <v>1.0538518284329224E-2</v>
      </c>
      <c r="E57" s="51">
        <v>1</v>
      </c>
      <c r="F57" s="52">
        <v>0</v>
      </c>
      <c r="G57" s="53">
        <v>0</v>
      </c>
      <c r="H57" s="54">
        <v>0</v>
      </c>
    </row>
    <row r="58" spans="1:8" s="43" customFormat="1" ht="15">
      <c r="A58" s="68">
        <v>184</v>
      </c>
      <c r="B58" s="89" t="s">
        <v>792</v>
      </c>
      <c r="C58" s="50">
        <v>0</v>
      </c>
      <c r="D58" s="70">
        <v>0</v>
      </c>
      <c r="E58" s="51">
        <v>0</v>
      </c>
      <c r="F58" s="52">
        <v>0</v>
      </c>
      <c r="G58" s="53">
        <v>0</v>
      </c>
      <c r="H58" s="54">
        <v>0</v>
      </c>
    </row>
    <row r="59" spans="1:8" s="43" customFormat="1" ht="15">
      <c r="A59" s="68" t="s">
        <v>160</v>
      </c>
      <c r="B59" s="89" t="s">
        <v>161</v>
      </c>
      <c r="C59" s="50">
        <v>1</v>
      </c>
      <c r="D59" s="70">
        <v>1.0538518284329224E-2</v>
      </c>
      <c r="E59" s="51">
        <v>1</v>
      </c>
      <c r="F59" s="52">
        <v>0</v>
      </c>
      <c r="G59" s="53">
        <v>0</v>
      </c>
      <c r="H59" s="54">
        <v>0</v>
      </c>
    </row>
    <row r="60" spans="1:8" s="43" customFormat="1" ht="15">
      <c r="A60" s="68">
        <v>191</v>
      </c>
      <c r="B60" s="89" t="s">
        <v>481</v>
      </c>
      <c r="C60" s="50">
        <v>0</v>
      </c>
      <c r="D60" s="70">
        <v>0</v>
      </c>
      <c r="E60" s="51">
        <v>0</v>
      </c>
      <c r="F60" s="52">
        <v>0</v>
      </c>
      <c r="G60" s="53">
        <v>0</v>
      </c>
      <c r="H60" s="54">
        <v>0</v>
      </c>
    </row>
    <row r="61" spans="1:8" s="43" customFormat="1" ht="15">
      <c r="A61" s="68" t="s">
        <v>162</v>
      </c>
      <c r="B61" s="89" t="s">
        <v>163</v>
      </c>
      <c r="C61" s="50">
        <v>16</v>
      </c>
      <c r="D61" s="70">
        <v>0.16861629254926758</v>
      </c>
      <c r="E61" s="51">
        <v>16</v>
      </c>
      <c r="F61" s="52">
        <v>0</v>
      </c>
      <c r="G61" s="53">
        <v>0</v>
      </c>
      <c r="H61" s="54">
        <v>0</v>
      </c>
    </row>
    <row r="62" spans="1:8" s="43" customFormat="1" ht="15">
      <c r="A62" s="68">
        <v>196</v>
      </c>
      <c r="B62" s="89" t="s">
        <v>793</v>
      </c>
      <c r="C62" s="50">
        <v>0</v>
      </c>
      <c r="D62" s="70">
        <v>0</v>
      </c>
      <c r="E62" s="51">
        <v>0</v>
      </c>
      <c r="F62" s="52">
        <v>0</v>
      </c>
      <c r="G62" s="53">
        <v>0</v>
      </c>
      <c r="H62" s="54">
        <v>0</v>
      </c>
    </row>
    <row r="63" spans="1:8" s="43" customFormat="1" ht="15">
      <c r="A63" s="68" t="s">
        <v>339</v>
      </c>
      <c r="B63" s="89" t="s">
        <v>940</v>
      </c>
      <c r="C63" s="50">
        <v>7</v>
      </c>
      <c r="D63" s="70">
        <v>7.3769627990304565E-2</v>
      </c>
      <c r="E63" s="51">
        <v>7</v>
      </c>
      <c r="F63" s="52">
        <v>0</v>
      </c>
      <c r="G63" s="53">
        <v>0</v>
      </c>
      <c r="H63" s="54">
        <v>0</v>
      </c>
    </row>
    <row r="64" spans="1:8" s="43" customFormat="1" ht="15">
      <c r="A64" s="68" t="s">
        <v>128</v>
      </c>
      <c r="B64" s="89" t="s">
        <v>129</v>
      </c>
      <c r="C64" s="50">
        <v>2</v>
      </c>
      <c r="D64" s="70">
        <v>2.1077036568658447E-2</v>
      </c>
      <c r="E64" s="51">
        <v>2</v>
      </c>
      <c r="F64" s="52">
        <v>0</v>
      </c>
      <c r="G64" s="53">
        <v>0</v>
      </c>
      <c r="H64" s="54">
        <v>0</v>
      </c>
    </row>
    <row r="65" spans="1:8" s="43" customFormat="1" ht="15">
      <c r="A65" s="68" t="s">
        <v>167</v>
      </c>
      <c r="B65" s="89" t="s">
        <v>168</v>
      </c>
      <c r="C65" s="50">
        <v>1</v>
      </c>
      <c r="D65" s="70">
        <v>1.0538518284329224E-2</v>
      </c>
      <c r="E65" s="51">
        <v>1</v>
      </c>
      <c r="F65" s="52">
        <v>0</v>
      </c>
      <c r="G65" s="53">
        <v>0</v>
      </c>
      <c r="H65" s="54">
        <v>0</v>
      </c>
    </row>
    <row r="66" spans="1:8" s="43" customFormat="1" ht="15">
      <c r="A66" s="68" t="s">
        <v>170</v>
      </c>
      <c r="B66" s="89" t="s">
        <v>171</v>
      </c>
      <c r="C66" s="50">
        <v>1</v>
      </c>
      <c r="D66" s="70">
        <v>1.0538518284329224E-2</v>
      </c>
      <c r="E66" s="51">
        <v>1</v>
      </c>
      <c r="F66" s="52">
        <v>0</v>
      </c>
      <c r="G66" s="53">
        <v>0</v>
      </c>
      <c r="H66" s="54">
        <v>0</v>
      </c>
    </row>
    <row r="67" spans="1:8" s="43" customFormat="1" ht="15">
      <c r="A67" s="68" t="s">
        <v>172</v>
      </c>
      <c r="B67" s="89" t="s">
        <v>487</v>
      </c>
      <c r="C67" s="50">
        <v>9</v>
      </c>
      <c r="D67" s="70">
        <v>9.4846664558963012E-2</v>
      </c>
      <c r="E67" s="51">
        <v>9</v>
      </c>
      <c r="F67" s="52">
        <v>0</v>
      </c>
      <c r="G67" s="53">
        <v>0</v>
      </c>
      <c r="H67" s="54">
        <v>0</v>
      </c>
    </row>
    <row r="68" spans="1:8" s="43" customFormat="1" ht="15">
      <c r="A68" s="68" t="s">
        <v>173</v>
      </c>
      <c r="B68" s="89" t="s">
        <v>488</v>
      </c>
      <c r="C68" s="50">
        <v>66</v>
      </c>
      <c r="D68" s="70">
        <v>0.69554220676572875</v>
      </c>
      <c r="E68" s="51">
        <v>66</v>
      </c>
      <c r="F68" s="52">
        <v>0</v>
      </c>
      <c r="G68" s="53">
        <v>0</v>
      </c>
      <c r="H68" s="54">
        <v>0</v>
      </c>
    </row>
    <row r="69" spans="1:8" s="43" customFormat="1" ht="15">
      <c r="A69" s="68" t="s">
        <v>175</v>
      </c>
      <c r="B69" s="89" t="s">
        <v>176</v>
      </c>
      <c r="C69" s="50">
        <v>5</v>
      </c>
      <c r="D69" s="70">
        <v>5.2692591421646118E-2</v>
      </c>
      <c r="E69" s="51">
        <v>5</v>
      </c>
      <c r="F69" s="52">
        <v>0</v>
      </c>
      <c r="G69" s="53">
        <v>0</v>
      </c>
      <c r="H69" s="54">
        <v>0</v>
      </c>
    </row>
    <row r="70" spans="1:8" s="43" customFormat="1" ht="15">
      <c r="A70" s="68" t="s">
        <v>242</v>
      </c>
      <c r="B70" s="89" t="s">
        <v>549</v>
      </c>
      <c r="C70" s="50">
        <v>5</v>
      </c>
      <c r="D70" s="70">
        <v>5.2692591421646118E-2</v>
      </c>
      <c r="E70" s="51">
        <v>5</v>
      </c>
      <c r="F70" s="52">
        <v>0</v>
      </c>
      <c r="G70" s="53">
        <v>0</v>
      </c>
      <c r="H70" s="54">
        <v>0</v>
      </c>
    </row>
    <row r="71" spans="1:8" s="43" customFormat="1" ht="15">
      <c r="A71" s="68" t="s">
        <v>185</v>
      </c>
      <c r="B71" s="89" t="s">
        <v>489</v>
      </c>
      <c r="C71" s="50">
        <v>0</v>
      </c>
      <c r="D71" s="70">
        <v>0</v>
      </c>
      <c r="E71" s="51">
        <v>0</v>
      </c>
      <c r="F71" s="52">
        <v>0</v>
      </c>
      <c r="G71" s="53">
        <v>0</v>
      </c>
      <c r="H71" s="54">
        <v>0</v>
      </c>
    </row>
    <row r="72" spans="1:8" s="43" customFormat="1" ht="15">
      <c r="A72" s="68" t="s">
        <v>178</v>
      </c>
      <c r="B72" s="89" t="s">
        <v>179</v>
      </c>
      <c r="C72" s="50">
        <v>0</v>
      </c>
      <c r="D72" s="70">
        <v>0</v>
      </c>
      <c r="E72" s="51">
        <v>0</v>
      </c>
      <c r="F72" s="52">
        <v>0</v>
      </c>
      <c r="G72" s="53">
        <v>0</v>
      </c>
      <c r="H72" s="54">
        <v>0</v>
      </c>
    </row>
    <row r="73" spans="1:8" s="43" customFormat="1" ht="15">
      <c r="A73" s="68" t="s">
        <v>184</v>
      </c>
      <c r="B73" s="89" t="s">
        <v>490</v>
      </c>
      <c r="C73" s="50">
        <v>0</v>
      </c>
      <c r="D73" s="70">
        <v>0</v>
      </c>
      <c r="E73" s="51">
        <v>0</v>
      </c>
      <c r="F73" s="52">
        <v>0</v>
      </c>
      <c r="G73" s="53">
        <v>0</v>
      </c>
      <c r="H73" s="54">
        <v>0</v>
      </c>
    </row>
    <row r="74" spans="1:8" s="43" customFormat="1" ht="15">
      <c r="A74" s="68" t="s">
        <v>794</v>
      </c>
      <c r="B74" s="89" t="s">
        <v>795</v>
      </c>
      <c r="C74" s="50">
        <v>0</v>
      </c>
      <c r="D74" s="70">
        <v>0</v>
      </c>
      <c r="E74" s="51">
        <v>0</v>
      </c>
      <c r="F74" s="52">
        <v>0</v>
      </c>
      <c r="G74" s="53">
        <v>0</v>
      </c>
      <c r="H74" s="54">
        <v>0</v>
      </c>
    </row>
    <row r="75" spans="1:8" s="43" customFormat="1" ht="15">
      <c r="A75" s="68">
        <v>238</v>
      </c>
      <c r="B75" s="89" t="s">
        <v>941</v>
      </c>
      <c r="C75" s="50">
        <v>0</v>
      </c>
      <c r="D75" s="70">
        <v>0</v>
      </c>
      <c r="E75" s="51">
        <v>0</v>
      </c>
      <c r="F75" s="52">
        <v>0</v>
      </c>
      <c r="G75" s="53">
        <v>0</v>
      </c>
      <c r="H75" s="54">
        <v>0</v>
      </c>
    </row>
    <row r="76" spans="1:8" s="43" customFormat="1" ht="15">
      <c r="A76" s="68">
        <v>242</v>
      </c>
      <c r="B76" s="89" t="s">
        <v>942</v>
      </c>
      <c r="C76" s="50">
        <v>0</v>
      </c>
      <c r="D76" s="70">
        <v>0</v>
      </c>
      <c r="E76" s="51">
        <v>0</v>
      </c>
      <c r="F76" s="52">
        <v>0</v>
      </c>
      <c r="G76" s="53">
        <v>0</v>
      </c>
      <c r="H76" s="54">
        <v>0</v>
      </c>
    </row>
    <row r="77" spans="1:8" s="43" customFormat="1" ht="15">
      <c r="A77" s="68" t="s">
        <v>187</v>
      </c>
      <c r="B77" s="89" t="s">
        <v>491</v>
      </c>
      <c r="C77" s="50">
        <v>0</v>
      </c>
      <c r="D77" s="70">
        <v>0</v>
      </c>
      <c r="E77" s="51">
        <v>0</v>
      </c>
      <c r="F77" s="52">
        <v>0</v>
      </c>
      <c r="G77" s="53">
        <v>0</v>
      </c>
      <c r="H77" s="54">
        <v>0</v>
      </c>
    </row>
    <row r="78" spans="1:8" s="43" customFormat="1" ht="15">
      <c r="A78" s="68">
        <v>250</v>
      </c>
      <c r="B78" s="89" t="s">
        <v>492</v>
      </c>
      <c r="C78" s="50">
        <v>25</v>
      </c>
      <c r="D78" s="70">
        <v>0.26346295710823059</v>
      </c>
      <c r="E78" s="51">
        <v>25</v>
      </c>
      <c r="F78" s="52">
        <v>0</v>
      </c>
      <c r="G78" s="53">
        <v>0</v>
      </c>
      <c r="H78" s="54">
        <v>0</v>
      </c>
    </row>
    <row r="79" spans="1:8" s="43" customFormat="1" ht="15">
      <c r="A79" s="68" t="s">
        <v>239</v>
      </c>
      <c r="B79" s="89" t="s">
        <v>943</v>
      </c>
      <c r="C79" s="50">
        <v>0</v>
      </c>
      <c r="D79" s="70">
        <v>0</v>
      </c>
      <c r="E79" s="51">
        <v>0</v>
      </c>
      <c r="F79" s="52">
        <v>0</v>
      </c>
      <c r="G79" s="53">
        <v>0</v>
      </c>
      <c r="H79" s="54">
        <v>0</v>
      </c>
    </row>
    <row r="80" spans="1:8" s="43" customFormat="1" ht="15">
      <c r="A80" s="68">
        <v>258</v>
      </c>
      <c r="B80" s="89" t="s">
        <v>944</v>
      </c>
      <c r="C80" s="50">
        <v>0</v>
      </c>
      <c r="D80" s="70">
        <v>0</v>
      </c>
      <c r="E80" s="51">
        <v>0</v>
      </c>
      <c r="F80" s="52">
        <v>0</v>
      </c>
      <c r="G80" s="53">
        <v>0</v>
      </c>
      <c r="H80" s="54">
        <v>0</v>
      </c>
    </row>
    <row r="81" spans="1:8" s="43" customFormat="1" ht="15">
      <c r="A81" s="68" t="s">
        <v>169</v>
      </c>
      <c r="B81" s="89" t="s">
        <v>945</v>
      </c>
      <c r="C81" s="50">
        <v>0</v>
      </c>
      <c r="D81" s="70">
        <v>0</v>
      </c>
      <c r="E81" s="51">
        <v>0</v>
      </c>
      <c r="F81" s="52">
        <v>0</v>
      </c>
      <c r="G81" s="53">
        <v>0</v>
      </c>
      <c r="H81" s="54">
        <v>0</v>
      </c>
    </row>
    <row r="82" spans="1:8" s="43" customFormat="1" ht="15">
      <c r="A82" s="68" t="s">
        <v>188</v>
      </c>
      <c r="B82" s="89" t="s">
        <v>189</v>
      </c>
      <c r="C82" s="50">
        <v>0</v>
      </c>
      <c r="D82" s="70">
        <v>0</v>
      </c>
      <c r="E82" s="51">
        <v>0</v>
      </c>
      <c r="F82" s="52">
        <v>0</v>
      </c>
      <c r="G82" s="53">
        <v>0</v>
      </c>
      <c r="H82" s="54">
        <v>0</v>
      </c>
    </row>
    <row r="83" spans="1:8" s="43" customFormat="1" ht="15">
      <c r="A83" s="72" t="s">
        <v>191</v>
      </c>
      <c r="B83" s="90" t="s">
        <v>458</v>
      </c>
      <c r="C83" s="91">
        <v>0</v>
      </c>
      <c r="D83" s="92">
        <v>0</v>
      </c>
      <c r="E83" s="51">
        <v>0</v>
      </c>
      <c r="F83" s="52">
        <v>0</v>
      </c>
      <c r="G83" s="53">
        <v>0</v>
      </c>
      <c r="H83" s="54">
        <v>0</v>
      </c>
    </row>
    <row r="84" spans="1:8" s="43" customFormat="1" ht="15">
      <c r="A84" s="68" t="s">
        <v>190</v>
      </c>
      <c r="B84" s="89" t="s">
        <v>459</v>
      </c>
      <c r="C84" s="50">
        <v>5</v>
      </c>
      <c r="D84" s="70">
        <v>5.2692591421646118E-2</v>
      </c>
      <c r="E84" s="51">
        <v>5</v>
      </c>
      <c r="F84" s="52">
        <v>0</v>
      </c>
      <c r="G84" s="53">
        <v>0</v>
      </c>
      <c r="H84" s="54">
        <v>0</v>
      </c>
    </row>
    <row r="85" spans="1:8" s="43" customFormat="1" ht="15">
      <c r="A85" s="73" t="s">
        <v>105</v>
      </c>
      <c r="B85" s="93" t="s">
        <v>493</v>
      </c>
      <c r="C85" s="94">
        <v>33</v>
      </c>
      <c r="D85" s="95">
        <v>0.34777110338286438</v>
      </c>
      <c r="E85" s="51">
        <v>32</v>
      </c>
      <c r="F85" s="52">
        <v>1</v>
      </c>
      <c r="G85" s="53">
        <v>0</v>
      </c>
      <c r="H85" s="54">
        <v>0</v>
      </c>
    </row>
    <row r="86" spans="1:8" s="43" customFormat="1" ht="15">
      <c r="A86" s="68" t="s">
        <v>192</v>
      </c>
      <c r="B86" s="89" t="s">
        <v>193</v>
      </c>
      <c r="C86" s="50">
        <v>2</v>
      </c>
      <c r="D86" s="70">
        <v>2.1077036568658447E-2</v>
      </c>
      <c r="E86" s="51">
        <v>2</v>
      </c>
      <c r="F86" s="52">
        <v>0</v>
      </c>
      <c r="G86" s="53">
        <v>0</v>
      </c>
      <c r="H86" s="54">
        <v>0</v>
      </c>
    </row>
    <row r="87" spans="1:8" s="43" customFormat="1" ht="15">
      <c r="A87" s="68" t="s">
        <v>194</v>
      </c>
      <c r="B87" s="89" t="s">
        <v>195</v>
      </c>
      <c r="C87" s="50">
        <v>0</v>
      </c>
      <c r="D87" s="70">
        <v>0</v>
      </c>
      <c r="E87" s="51">
        <v>0</v>
      </c>
      <c r="F87" s="52">
        <v>0</v>
      </c>
      <c r="G87" s="53">
        <v>0</v>
      </c>
      <c r="H87" s="54">
        <v>0</v>
      </c>
    </row>
    <row r="88" spans="1:8" s="43" customFormat="1" ht="15">
      <c r="A88" s="68" t="s">
        <v>267</v>
      </c>
      <c r="B88" s="89" t="s">
        <v>268</v>
      </c>
      <c r="C88" s="50">
        <v>0</v>
      </c>
      <c r="D88" s="70">
        <v>0</v>
      </c>
      <c r="E88" s="51">
        <v>0</v>
      </c>
      <c r="F88" s="52">
        <v>0</v>
      </c>
      <c r="G88" s="53">
        <v>0</v>
      </c>
      <c r="H88" s="54">
        <v>0</v>
      </c>
    </row>
    <row r="89" spans="1:8" s="43" customFormat="1" ht="15">
      <c r="A89" s="68" t="s">
        <v>197</v>
      </c>
      <c r="B89" s="89" t="s">
        <v>460</v>
      </c>
      <c r="C89" s="50">
        <v>1</v>
      </c>
      <c r="D89" s="70">
        <v>1.0538518284329224E-2</v>
      </c>
      <c r="E89" s="51">
        <v>1</v>
      </c>
      <c r="F89" s="52">
        <v>0</v>
      </c>
      <c r="G89" s="53">
        <v>0</v>
      </c>
      <c r="H89" s="54">
        <v>0</v>
      </c>
    </row>
    <row r="90" spans="1:8" s="43" customFormat="1" ht="15">
      <c r="A90" s="68" t="s">
        <v>796</v>
      </c>
      <c r="B90" s="89" t="s">
        <v>946</v>
      </c>
      <c r="C90" s="50">
        <v>0</v>
      </c>
      <c r="D90" s="70">
        <v>0</v>
      </c>
      <c r="E90" s="51">
        <v>0</v>
      </c>
      <c r="F90" s="52">
        <v>0</v>
      </c>
      <c r="G90" s="53">
        <v>0</v>
      </c>
      <c r="H90" s="54">
        <v>0</v>
      </c>
    </row>
    <row r="91" spans="1:8" s="43" customFormat="1" ht="15">
      <c r="A91" s="68" t="s">
        <v>196</v>
      </c>
      <c r="B91" s="89" t="s">
        <v>947</v>
      </c>
      <c r="C91" s="50">
        <v>0</v>
      </c>
      <c r="D91" s="70">
        <v>0</v>
      </c>
      <c r="E91" s="51">
        <v>0</v>
      </c>
      <c r="F91" s="52">
        <v>0</v>
      </c>
      <c r="G91" s="53">
        <v>0</v>
      </c>
      <c r="H91" s="54">
        <v>0</v>
      </c>
    </row>
    <row r="92" spans="1:8" s="43" customFormat="1" ht="15">
      <c r="A92" s="68" t="s">
        <v>198</v>
      </c>
      <c r="B92" s="89" t="s">
        <v>199</v>
      </c>
      <c r="C92" s="50">
        <v>0</v>
      </c>
      <c r="D92" s="70">
        <v>0</v>
      </c>
      <c r="E92" s="51">
        <v>0</v>
      </c>
      <c r="F92" s="52">
        <v>0</v>
      </c>
      <c r="G92" s="53">
        <v>0</v>
      </c>
      <c r="H92" s="54">
        <v>0</v>
      </c>
    </row>
    <row r="93" spans="1:8" s="43" customFormat="1" ht="15">
      <c r="A93" s="68" t="s">
        <v>797</v>
      </c>
      <c r="B93" s="89" t="s">
        <v>798</v>
      </c>
      <c r="C93" s="50">
        <v>0</v>
      </c>
      <c r="D93" s="70">
        <v>0</v>
      </c>
      <c r="E93" s="51">
        <v>0</v>
      </c>
      <c r="F93" s="52">
        <v>0</v>
      </c>
      <c r="G93" s="53">
        <v>0</v>
      </c>
      <c r="H93" s="54">
        <v>0</v>
      </c>
    </row>
    <row r="94" spans="1:8" s="43" customFormat="1" ht="15">
      <c r="A94" s="68" t="s">
        <v>200</v>
      </c>
      <c r="B94" s="89" t="s">
        <v>201</v>
      </c>
      <c r="C94" s="50">
        <v>1</v>
      </c>
      <c r="D94" s="70">
        <v>1.0538518284329224E-2</v>
      </c>
      <c r="E94" s="51">
        <v>1</v>
      </c>
      <c r="F94" s="52">
        <v>0</v>
      </c>
      <c r="G94" s="53">
        <v>0</v>
      </c>
      <c r="H94" s="54">
        <v>0</v>
      </c>
    </row>
    <row r="95" spans="1:8" s="43" customFormat="1" ht="15">
      <c r="A95" s="68" t="s">
        <v>240</v>
      </c>
      <c r="B95" s="89" t="s">
        <v>241</v>
      </c>
      <c r="C95" s="50">
        <v>1</v>
      </c>
      <c r="D95" s="70">
        <v>1.0538518284329224E-2</v>
      </c>
      <c r="E95" s="51">
        <v>1</v>
      </c>
      <c r="F95" s="52">
        <v>0</v>
      </c>
      <c r="G95" s="53">
        <v>0</v>
      </c>
      <c r="H95" s="54">
        <v>0</v>
      </c>
    </row>
    <row r="96" spans="1:8" s="43" customFormat="1" ht="15">
      <c r="A96" s="72" t="s">
        <v>202</v>
      </c>
      <c r="B96" s="90" t="s">
        <v>948</v>
      </c>
      <c r="C96" s="91">
        <v>0</v>
      </c>
      <c r="D96" s="92">
        <v>0</v>
      </c>
      <c r="E96" s="51">
        <v>0</v>
      </c>
      <c r="F96" s="52">
        <v>0</v>
      </c>
      <c r="G96" s="53">
        <v>0</v>
      </c>
      <c r="H96" s="54">
        <v>0</v>
      </c>
    </row>
    <row r="97" spans="1:8" s="43" customFormat="1" ht="15">
      <c r="A97" s="68" t="s">
        <v>244</v>
      </c>
      <c r="B97" s="89" t="s">
        <v>461</v>
      </c>
      <c r="C97" s="50">
        <v>0</v>
      </c>
      <c r="D97" s="70">
        <v>0</v>
      </c>
      <c r="E97" s="51">
        <v>0</v>
      </c>
      <c r="F97" s="52">
        <v>0</v>
      </c>
      <c r="G97" s="53">
        <v>0</v>
      </c>
      <c r="H97" s="54">
        <v>0</v>
      </c>
    </row>
    <row r="98" spans="1:8" s="43" customFormat="1" ht="15">
      <c r="A98" s="73" t="s">
        <v>363</v>
      </c>
      <c r="B98" s="93" t="s">
        <v>949</v>
      </c>
      <c r="C98" s="94">
        <v>0</v>
      </c>
      <c r="D98" s="95">
        <v>0</v>
      </c>
      <c r="E98" s="51">
        <v>0</v>
      </c>
      <c r="F98" s="52">
        <v>0</v>
      </c>
      <c r="G98" s="53">
        <v>0</v>
      </c>
      <c r="H98" s="54">
        <v>0</v>
      </c>
    </row>
    <row r="99" spans="1:8" s="43" customFormat="1" ht="15">
      <c r="A99" s="68" t="s">
        <v>245</v>
      </c>
      <c r="B99" s="89" t="s">
        <v>494</v>
      </c>
      <c r="C99" s="50">
        <v>4</v>
      </c>
      <c r="D99" s="70">
        <v>4.2154073137316894E-2</v>
      </c>
      <c r="E99" s="51">
        <v>4</v>
      </c>
      <c r="F99" s="52">
        <v>0</v>
      </c>
      <c r="G99" s="53">
        <v>0</v>
      </c>
      <c r="H99" s="54">
        <v>0</v>
      </c>
    </row>
    <row r="100" spans="1:8" s="43" customFormat="1" ht="15">
      <c r="A100" s="68" t="s">
        <v>246</v>
      </c>
      <c r="B100" s="89" t="s">
        <v>247</v>
      </c>
      <c r="C100" s="50">
        <v>0</v>
      </c>
      <c r="D100" s="70">
        <v>0</v>
      </c>
      <c r="E100" s="51">
        <v>0</v>
      </c>
      <c r="F100" s="52">
        <v>0</v>
      </c>
      <c r="G100" s="53">
        <v>0</v>
      </c>
      <c r="H100" s="54">
        <v>0</v>
      </c>
    </row>
    <row r="101" spans="1:8" s="43" customFormat="1" ht="15">
      <c r="A101" s="68" t="s">
        <v>248</v>
      </c>
      <c r="B101" s="89" t="s">
        <v>495</v>
      </c>
      <c r="C101" s="50">
        <v>0</v>
      </c>
      <c r="D101" s="70">
        <v>0</v>
      </c>
      <c r="E101" s="51">
        <v>0</v>
      </c>
      <c r="F101" s="52">
        <v>0</v>
      </c>
      <c r="G101" s="53">
        <v>0</v>
      </c>
      <c r="H101" s="54">
        <v>0</v>
      </c>
    </row>
    <row r="102" spans="1:8" s="43" customFormat="1" ht="15">
      <c r="A102" s="68" t="s">
        <v>256</v>
      </c>
      <c r="B102" s="89" t="s">
        <v>462</v>
      </c>
      <c r="C102" s="50">
        <v>0</v>
      </c>
      <c r="D102" s="70">
        <v>0</v>
      </c>
      <c r="E102" s="51">
        <v>0</v>
      </c>
      <c r="F102" s="52">
        <v>0</v>
      </c>
      <c r="G102" s="53">
        <v>0</v>
      </c>
      <c r="H102" s="54">
        <v>0</v>
      </c>
    </row>
    <row r="103" spans="1:8" s="43" customFormat="1" ht="15">
      <c r="A103" s="68" t="s">
        <v>249</v>
      </c>
      <c r="B103" s="89" t="s">
        <v>463</v>
      </c>
      <c r="C103" s="50">
        <v>2</v>
      </c>
      <c r="D103" s="70">
        <v>2.1077036568658447E-2</v>
      </c>
      <c r="E103" s="51">
        <v>2</v>
      </c>
      <c r="F103" s="52">
        <v>0</v>
      </c>
      <c r="G103" s="53">
        <v>0</v>
      </c>
      <c r="H103" s="54">
        <v>0</v>
      </c>
    </row>
    <row r="104" spans="1:8" s="43" customFormat="1" ht="15">
      <c r="A104" s="68" t="s">
        <v>250</v>
      </c>
      <c r="B104" s="89" t="s">
        <v>496</v>
      </c>
      <c r="C104" s="50">
        <v>0</v>
      </c>
      <c r="D104" s="70">
        <v>0</v>
      </c>
      <c r="E104" s="51">
        <v>0</v>
      </c>
      <c r="F104" s="52">
        <v>0</v>
      </c>
      <c r="G104" s="53">
        <v>0</v>
      </c>
      <c r="H104" s="54">
        <v>0</v>
      </c>
    </row>
    <row r="105" spans="1:8" s="43" customFormat="1" ht="15">
      <c r="A105" s="68" t="s">
        <v>252</v>
      </c>
      <c r="B105" s="89" t="s">
        <v>253</v>
      </c>
      <c r="C105" s="50">
        <v>0</v>
      </c>
      <c r="D105" s="70">
        <v>0</v>
      </c>
      <c r="E105" s="51">
        <v>0</v>
      </c>
      <c r="F105" s="52">
        <v>0</v>
      </c>
      <c r="G105" s="53">
        <v>0</v>
      </c>
      <c r="H105" s="54">
        <v>0</v>
      </c>
    </row>
    <row r="106" spans="1:8" s="43" customFormat="1" ht="15">
      <c r="A106" s="68" t="s">
        <v>251</v>
      </c>
      <c r="B106" s="89" t="s">
        <v>464</v>
      </c>
      <c r="C106" s="50">
        <v>0</v>
      </c>
      <c r="D106" s="70">
        <v>0</v>
      </c>
      <c r="E106" s="51">
        <v>0</v>
      </c>
      <c r="F106" s="52">
        <v>0</v>
      </c>
      <c r="G106" s="53">
        <v>0</v>
      </c>
      <c r="H106" s="54">
        <v>0</v>
      </c>
    </row>
    <row r="107" spans="1:8" s="43" customFormat="1" ht="15">
      <c r="A107" s="68" t="s">
        <v>254</v>
      </c>
      <c r="B107" s="89" t="s">
        <v>255</v>
      </c>
      <c r="C107" s="50">
        <v>1</v>
      </c>
      <c r="D107" s="70">
        <v>1.0538518284329224E-2</v>
      </c>
      <c r="E107" s="51">
        <v>1</v>
      </c>
      <c r="F107" s="52">
        <v>0</v>
      </c>
      <c r="G107" s="53">
        <v>0</v>
      </c>
      <c r="H107" s="54">
        <v>0</v>
      </c>
    </row>
    <row r="108" spans="1:8" s="43" customFormat="1" ht="15">
      <c r="A108" s="68" t="s">
        <v>257</v>
      </c>
      <c r="B108" s="89" t="s">
        <v>258</v>
      </c>
      <c r="C108" s="50">
        <v>0</v>
      </c>
      <c r="D108" s="70">
        <v>0</v>
      </c>
      <c r="E108" s="51">
        <v>0</v>
      </c>
      <c r="F108" s="52">
        <v>0</v>
      </c>
      <c r="G108" s="53">
        <v>0</v>
      </c>
      <c r="H108" s="54">
        <v>0</v>
      </c>
    </row>
    <row r="109" spans="1:8" s="43" customFormat="1" ht="15">
      <c r="A109" s="68" t="s">
        <v>259</v>
      </c>
      <c r="B109" s="89" t="s">
        <v>465</v>
      </c>
      <c r="C109" s="50">
        <v>143</v>
      </c>
      <c r="D109" s="70">
        <v>1.507008114659079</v>
      </c>
      <c r="E109" s="51">
        <v>142</v>
      </c>
      <c r="F109" s="52">
        <v>0</v>
      </c>
      <c r="G109" s="53">
        <v>0</v>
      </c>
      <c r="H109" s="54">
        <v>1</v>
      </c>
    </row>
    <row r="110" spans="1:8" s="43" customFormat="1" ht="15">
      <c r="A110" s="68" t="s">
        <v>159</v>
      </c>
      <c r="B110" s="89" t="s">
        <v>950</v>
      </c>
      <c r="C110" s="50">
        <v>1</v>
      </c>
      <c r="D110" s="70">
        <v>1.0538518284329224E-2</v>
      </c>
      <c r="E110" s="51">
        <v>1</v>
      </c>
      <c r="F110" s="52">
        <v>0</v>
      </c>
      <c r="G110" s="53">
        <v>0</v>
      </c>
      <c r="H110" s="54">
        <v>0</v>
      </c>
    </row>
    <row r="111" spans="1:8" s="43" customFormat="1" ht="15">
      <c r="A111" s="68" t="s">
        <v>260</v>
      </c>
      <c r="B111" s="89" t="s">
        <v>261</v>
      </c>
      <c r="C111" s="50">
        <v>0</v>
      </c>
      <c r="D111" s="70">
        <v>0</v>
      </c>
      <c r="E111" s="51">
        <v>0</v>
      </c>
      <c r="F111" s="52">
        <v>0</v>
      </c>
      <c r="G111" s="53">
        <v>0</v>
      </c>
      <c r="H111" s="54">
        <v>0</v>
      </c>
    </row>
    <row r="112" spans="1:8" s="43" customFormat="1" ht="15">
      <c r="A112" s="68" t="s">
        <v>262</v>
      </c>
      <c r="B112" s="89" t="s">
        <v>497</v>
      </c>
      <c r="C112" s="50">
        <v>0</v>
      </c>
      <c r="D112" s="70">
        <v>0</v>
      </c>
      <c r="E112" s="51">
        <v>0</v>
      </c>
      <c r="F112" s="52">
        <v>0</v>
      </c>
      <c r="G112" s="53">
        <v>0</v>
      </c>
      <c r="H112" s="54">
        <v>0</v>
      </c>
    </row>
    <row r="113" spans="1:8" s="43" customFormat="1" ht="15">
      <c r="A113" s="68" t="s">
        <v>264</v>
      </c>
      <c r="B113" s="89" t="s">
        <v>951</v>
      </c>
      <c r="C113" s="50">
        <v>0</v>
      </c>
      <c r="D113" s="70">
        <v>0</v>
      </c>
      <c r="E113" s="51">
        <v>0</v>
      </c>
      <c r="F113" s="52">
        <v>0</v>
      </c>
      <c r="G113" s="53">
        <v>0</v>
      </c>
      <c r="H113" s="54">
        <v>0</v>
      </c>
    </row>
    <row r="114" spans="1:8" s="43" customFormat="1" ht="15">
      <c r="A114" s="68" t="s">
        <v>263</v>
      </c>
      <c r="B114" s="89" t="s">
        <v>466</v>
      </c>
      <c r="C114" s="50">
        <v>0</v>
      </c>
      <c r="D114" s="70">
        <v>0</v>
      </c>
      <c r="E114" s="51">
        <v>0</v>
      </c>
      <c r="F114" s="52">
        <v>0</v>
      </c>
      <c r="G114" s="53">
        <v>0</v>
      </c>
      <c r="H114" s="54">
        <v>0</v>
      </c>
    </row>
    <row r="115" spans="1:8" s="43" customFormat="1" ht="15">
      <c r="A115" s="68" t="s">
        <v>265</v>
      </c>
      <c r="B115" s="89" t="s">
        <v>498</v>
      </c>
      <c r="C115" s="50">
        <v>1</v>
      </c>
      <c r="D115" s="70">
        <v>1.0538518284329224E-2</v>
      </c>
      <c r="E115" s="51">
        <v>1</v>
      </c>
      <c r="F115" s="52">
        <v>0</v>
      </c>
      <c r="G115" s="53">
        <v>0</v>
      </c>
      <c r="H115" s="54">
        <v>0</v>
      </c>
    </row>
    <row r="116" spans="1:8" s="43" customFormat="1" ht="15">
      <c r="A116" s="68" t="s">
        <v>157</v>
      </c>
      <c r="B116" s="89" t="s">
        <v>952</v>
      </c>
      <c r="C116" s="50">
        <v>0</v>
      </c>
      <c r="D116" s="70">
        <v>0</v>
      </c>
      <c r="E116" s="51">
        <v>0</v>
      </c>
      <c r="F116" s="52">
        <v>0</v>
      </c>
      <c r="G116" s="53">
        <v>0</v>
      </c>
      <c r="H116" s="54">
        <v>0</v>
      </c>
    </row>
    <row r="117" spans="1:8" s="43" customFormat="1" ht="15">
      <c r="A117" s="68" t="s">
        <v>158</v>
      </c>
      <c r="B117" s="89" t="s">
        <v>467</v>
      </c>
      <c r="C117" s="50">
        <v>0</v>
      </c>
      <c r="D117" s="70">
        <v>0</v>
      </c>
      <c r="E117" s="51">
        <v>0</v>
      </c>
      <c r="F117" s="52">
        <v>0</v>
      </c>
      <c r="G117" s="53">
        <v>0</v>
      </c>
      <c r="H117" s="54">
        <v>0</v>
      </c>
    </row>
    <row r="118" spans="1:8" s="43" customFormat="1" ht="15">
      <c r="A118" s="68" t="s">
        <v>269</v>
      </c>
      <c r="B118" s="89" t="s">
        <v>270</v>
      </c>
      <c r="C118" s="50">
        <v>0</v>
      </c>
      <c r="D118" s="70">
        <v>0</v>
      </c>
      <c r="E118" s="51">
        <v>0</v>
      </c>
      <c r="F118" s="52">
        <v>0</v>
      </c>
      <c r="G118" s="53">
        <v>0</v>
      </c>
      <c r="H118" s="54">
        <v>0</v>
      </c>
    </row>
    <row r="119" spans="1:8" s="43" customFormat="1" ht="15">
      <c r="A119" s="68" t="s">
        <v>266</v>
      </c>
      <c r="B119" s="89" t="s">
        <v>953</v>
      </c>
      <c r="C119" s="50">
        <v>0</v>
      </c>
      <c r="D119" s="70">
        <v>0</v>
      </c>
      <c r="E119" s="51">
        <v>0</v>
      </c>
      <c r="F119" s="52">
        <v>0</v>
      </c>
      <c r="G119" s="53">
        <v>0</v>
      </c>
      <c r="H119" s="54">
        <v>0</v>
      </c>
    </row>
    <row r="120" spans="1:8" s="43" customFormat="1" ht="15">
      <c r="A120" s="68" t="s">
        <v>271</v>
      </c>
      <c r="B120" s="89" t="s">
        <v>272</v>
      </c>
      <c r="C120" s="50">
        <v>0</v>
      </c>
      <c r="D120" s="70">
        <v>0</v>
      </c>
      <c r="E120" s="51">
        <v>0</v>
      </c>
      <c r="F120" s="52">
        <v>0</v>
      </c>
      <c r="G120" s="53">
        <v>0</v>
      </c>
      <c r="H120" s="54">
        <v>0</v>
      </c>
    </row>
    <row r="121" spans="1:8" s="43" customFormat="1" ht="15">
      <c r="A121" s="68" t="s">
        <v>276</v>
      </c>
      <c r="B121" s="89" t="s">
        <v>468</v>
      </c>
      <c r="C121" s="50">
        <v>0</v>
      </c>
      <c r="D121" s="70">
        <v>0</v>
      </c>
      <c r="E121" s="51">
        <v>0</v>
      </c>
      <c r="F121" s="52">
        <v>0</v>
      </c>
      <c r="G121" s="53">
        <v>0</v>
      </c>
      <c r="H121" s="54">
        <v>0</v>
      </c>
    </row>
    <row r="122" spans="1:8" s="43" customFormat="1" ht="15">
      <c r="A122" s="68" t="s">
        <v>273</v>
      </c>
      <c r="B122" s="89" t="s">
        <v>274</v>
      </c>
      <c r="C122" s="50">
        <v>0</v>
      </c>
      <c r="D122" s="70">
        <v>0</v>
      </c>
      <c r="E122" s="51">
        <v>0</v>
      </c>
      <c r="F122" s="52">
        <v>0</v>
      </c>
      <c r="G122" s="53">
        <v>0</v>
      </c>
      <c r="H122" s="54">
        <v>0</v>
      </c>
    </row>
    <row r="123" spans="1:8" s="43" customFormat="1" ht="15">
      <c r="A123" s="68" t="s">
        <v>275</v>
      </c>
      <c r="B123" s="89" t="s">
        <v>469</v>
      </c>
      <c r="C123" s="50">
        <v>1</v>
      </c>
      <c r="D123" s="70">
        <v>1.0538518284329224E-2</v>
      </c>
      <c r="E123" s="51">
        <v>1</v>
      </c>
      <c r="F123" s="52">
        <v>0</v>
      </c>
      <c r="G123" s="53">
        <v>0</v>
      </c>
      <c r="H123" s="54">
        <v>0</v>
      </c>
    </row>
    <row r="124" spans="1:8" s="43" customFormat="1" ht="15">
      <c r="A124" s="68" t="s">
        <v>277</v>
      </c>
      <c r="B124" s="89" t="s">
        <v>470</v>
      </c>
      <c r="C124" s="50">
        <v>0</v>
      </c>
      <c r="D124" s="70">
        <v>0</v>
      </c>
      <c r="E124" s="51">
        <v>0</v>
      </c>
      <c r="F124" s="52">
        <v>0</v>
      </c>
      <c r="G124" s="53">
        <v>0</v>
      </c>
      <c r="H124" s="54">
        <v>0</v>
      </c>
    </row>
    <row r="125" spans="1:8" s="43" customFormat="1" ht="15">
      <c r="A125" s="68" t="s">
        <v>278</v>
      </c>
      <c r="B125" s="89" t="s">
        <v>954</v>
      </c>
      <c r="C125" s="50">
        <v>0</v>
      </c>
      <c r="D125" s="70">
        <v>0</v>
      </c>
      <c r="E125" s="51">
        <v>0</v>
      </c>
      <c r="F125" s="52">
        <v>0</v>
      </c>
      <c r="G125" s="53">
        <v>0</v>
      </c>
      <c r="H125" s="54">
        <v>0</v>
      </c>
    </row>
    <row r="126" spans="1:8" s="43" customFormat="1" ht="15">
      <c r="A126" s="68" t="s">
        <v>279</v>
      </c>
      <c r="B126" s="89" t="s">
        <v>280</v>
      </c>
      <c r="C126" s="50">
        <v>0</v>
      </c>
      <c r="D126" s="70">
        <v>0</v>
      </c>
      <c r="E126" s="51">
        <v>0</v>
      </c>
      <c r="F126" s="52">
        <v>0</v>
      </c>
      <c r="G126" s="53">
        <v>0</v>
      </c>
      <c r="H126" s="54">
        <v>0</v>
      </c>
    </row>
    <row r="127" spans="1:8" s="43" customFormat="1" ht="15">
      <c r="A127" s="68" t="s">
        <v>281</v>
      </c>
      <c r="B127" s="89" t="s">
        <v>499</v>
      </c>
      <c r="C127" s="50">
        <v>1</v>
      </c>
      <c r="D127" s="70">
        <v>1.0538518284329224E-2</v>
      </c>
      <c r="E127" s="51">
        <v>1</v>
      </c>
      <c r="F127" s="52">
        <v>0</v>
      </c>
      <c r="G127" s="53">
        <v>0</v>
      </c>
      <c r="H127" s="54">
        <v>0</v>
      </c>
    </row>
    <row r="128" spans="1:8" s="43" customFormat="1" ht="15">
      <c r="A128" s="68" t="s">
        <v>282</v>
      </c>
      <c r="B128" s="89" t="s">
        <v>500</v>
      </c>
      <c r="C128" s="50">
        <v>0</v>
      </c>
      <c r="D128" s="70">
        <v>0</v>
      </c>
      <c r="E128" s="51">
        <v>0</v>
      </c>
      <c r="F128" s="52">
        <v>0</v>
      </c>
      <c r="G128" s="53">
        <v>0</v>
      </c>
      <c r="H128" s="54">
        <v>0</v>
      </c>
    </row>
    <row r="129" spans="1:8" s="43" customFormat="1" ht="15">
      <c r="A129" s="68" t="s">
        <v>283</v>
      </c>
      <c r="B129" s="89" t="s">
        <v>501</v>
      </c>
      <c r="C129" s="50">
        <v>0</v>
      </c>
      <c r="D129" s="70">
        <v>0</v>
      </c>
      <c r="E129" s="51">
        <v>0</v>
      </c>
      <c r="F129" s="52">
        <v>0</v>
      </c>
      <c r="G129" s="53">
        <v>0</v>
      </c>
      <c r="H129" s="54">
        <v>0</v>
      </c>
    </row>
    <row r="130" spans="1:8" s="43" customFormat="1" ht="15">
      <c r="A130" s="68" t="s">
        <v>285</v>
      </c>
      <c r="B130" s="89" t="s">
        <v>286</v>
      </c>
      <c r="C130" s="50">
        <v>0</v>
      </c>
      <c r="D130" s="70">
        <v>0</v>
      </c>
      <c r="E130" s="51">
        <v>0</v>
      </c>
      <c r="F130" s="52">
        <v>0</v>
      </c>
      <c r="G130" s="53">
        <v>0</v>
      </c>
      <c r="H130" s="54">
        <v>0</v>
      </c>
    </row>
    <row r="131" spans="1:8" s="43" customFormat="1" ht="15">
      <c r="A131" s="68" t="s">
        <v>288</v>
      </c>
      <c r="B131" s="89" t="s">
        <v>289</v>
      </c>
      <c r="C131" s="50">
        <v>0</v>
      </c>
      <c r="D131" s="70">
        <v>0</v>
      </c>
      <c r="E131" s="51">
        <v>0</v>
      </c>
      <c r="F131" s="52">
        <v>0</v>
      </c>
      <c r="G131" s="53">
        <v>0</v>
      </c>
      <c r="H131" s="54">
        <v>0</v>
      </c>
    </row>
    <row r="132" spans="1:8" s="43" customFormat="1" ht="15">
      <c r="A132" s="68" t="s">
        <v>287</v>
      </c>
      <c r="B132" s="89" t="s">
        <v>502</v>
      </c>
      <c r="C132" s="50">
        <v>0</v>
      </c>
      <c r="D132" s="70">
        <v>0</v>
      </c>
      <c r="E132" s="51">
        <v>0</v>
      </c>
      <c r="F132" s="52">
        <v>0</v>
      </c>
      <c r="G132" s="53">
        <v>0</v>
      </c>
      <c r="H132" s="54">
        <v>0</v>
      </c>
    </row>
    <row r="133" spans="1:8" s="43" customFormat="1" ht="15">
      <c r="A133" s="68" t="s">
        <v>290</v>
      </c>
      <c r="B133" s="89" t="s">
        <v>503</v>
      </c>
      <c r="C133" s="50">
        <v>0</v>
      </c>
      <c r="D133" s="70">
        <v>0</v>
      </c>
      <c r="E133" s="51">
        <v>0</v>
      </c>
      <c r="F133" s="52">
        <v>0</v>
      </c>
      <c r="G133" s="53">
        <v>0</v>
      </c>
      <c r="H133" s="54">
        <v>0</v>
      </c>
    </row>
    <row r="134" spans="1:8" s="43" customFormat="1" ht="15">
      <c r="A134" s="68" t="s">
        <v>291</v>
      </c>
      <c r="B134" s="89" t="s">
        <v>292</v>
      </c>
      <c r="C134" s="50">
        <v>5</v>
      </c>
      <c r="D134" s="70">
        <v>5.2692591421646118E-2</v>
      </c>
      <c r="E134" s="51">
        <v>5</v>
      </c>
      <c r="F134" s="52">
        <v>0</v>
      </c>
      <c r="G134" s="53">
        <v>0</v>
      </c>
      <c r="H134" s="54">
        <v>0</v>
      </c>
    </row>
    <row r="135" spans="1:8" s="43" customFormat="1" ht="15">
      <c r="A135" s="68" t="s">
        <v>293</v>
      </c>
      <c r="B135" s="89" t="s">
        <v>294</v>
      </c>
      <c r="C135" s="50">
        <v>0</v>
      </c>
      <c r="D135" s="70">
        <v>0</v>
      </c>
      <c r="E135" s="51">
        <v>0</v>
      </c>
      <c r="F135" s="52">
        <v>0</v>
      </c>
      <c r="G135" s="53">
        <v>0</v>
      </c>
      <c r="H135" s="54">
        <v>0</v>
      </c>
    </row>
    <row r="136" spans="1:8" s="43" customFormat="1" ht="15">
      <c r="A136" s="68" t="s">
        <v>297</v>
      </c>
      <c r="B136" s="89" t="s">
        <v>298</v>
      </c>
      <c r="C136" s="50">
        <v>0</v>
      </c>
      <c r="D136" s="70">
        <v>0</v>
      </c>
      <c r="E136" s="51">
        <v>0</v>
      </c>
      <c r="F136" s="52">
        <v>0</v>
      </c>
      <c r="G136" s="53">
        <v>0</v>
      </c>
      <c r="H136" s="54">
        <v>0</v>
      </c>
    </row>
    <row r="137" spans="1:8" s="43" customFormat="1" ht="15">
      <c r="A137" s="68" t="s">
        <v>300</v>
      </c>
      <c r="B137" s="89" t="s">
        <v>504</v>
      </c>
      <c r="C137" s="50">
        <v>0</v>
      </c>
      <c r="D137" s="70">
        <v>0</v>
      </c>
      <c r="E137" s="51">
        <v>0</v>
      </c>
      <c r="F137" s="52">
        <v>0</v>
      </c>
      <c r="G137" s="53">
        <v>0</v>
      </c>
      <c r="H137" s="54">
        <v>0</v>
      </c>
    </row>
    <row r="138" spans="1:8" s="43" customFormat="1" ht="15">
      <c r="A138" s="68" t="s">
        <v>299</v>
      </c>
      <c r="B138" s="89" t="s">
        <v>955</v>
      </c>
      <c r="C138" s="50">
        <v>0</v>
      </c>
      <c r="D138" s="70">
        <v>0</v>
      </c>
      <c r="E138" s="51">
        <v>0</v>
      </c>
      <c r="F138" s="52">
        <v>0</v>
      </c>
      <c r="G138" s="53">
        <v>0</v>
      </c>
      <c r="H138" s="54">
        <v>0</v>
      </c>
    </row>
    <row r="139" spans="1:8" s="43" customFormat="1" ht="15">
      <c r="A139" s="68" t="s">
        <v>301</v>
      </c>
      <c r="B139" s="89" t="s">
        <v>505</v>
      </c>
      <c r="C139" s="50">
        <v>4</v>
      </c>
      <c r="D139" s="70">
        <v>4.2154073137316894E-2</v>
      </c>
      <c r="E139" s="51">
        <v>4</v>
      </c>
      <c r="F139" s="52">
        <v>0</v>
      </c>
      <c r="G139" s="53">
        <v>0</v>
      </c>
      <c r="H139" s="54">
        <v>0</v>
      </c>
    </row>
    <row r="140" spans="1:8" s="43" customFormat="1" ht="15">
      <c r="A140" s="68" t="s">
        <v>304</v>
      </c>
      <c r="B140" s="89" t="s">
        <v>956</v>
      </c>
      <c r="C140" s="50">
        <v>0</v>
      </c>
      <c r="D140" s="70">
        <v>0</v>
      </c>
      <c r="E140" s="51">
        <v>0</v>
      </c>
      <c r="F140" s="52">
        <v>0</v>
      </c>
      <c r="G140" s="53">
        <v>0</v>
      </c>
      <c r="H140" s="54">
        <v>0</v>
      </c>
    </row>
    <row r="141" spans="1:8" s="43" customFormat="1" ht="15">
      <c r="A141" s="68" t="s">
        <v>305</v>
      </c>
      <c r="B141" s="89" t="s">
        <v>471</v>
      </c>
      <c r="C141" s="50">
        <v>0</v>
      </c>
      <c r="D141" s="70">
        <v>0</v>
      </c>
      <c r="E141" s="51">
        <v>0</v>
      </c>
      <c r="F141" s="52">
        <v>0</v>
      </c>
      <c r="G141" s="53">
        <v>0</v>
      </c>
      <c r="H141" s="54">
        <v>0</v>
      </c>
    </row>
    <row r="142" spans="1:8" s="43" customFormat="1" ht="15">
      <c r="A142" s="68" t="s">
        <v>303</v>
      </c>
      <c r="B142" s="89" t="s">
        <v>957</v>
      </c>
      <c r="C142" s="50">
        <v>0</v>
      </c>
      <c r="D142" s="70">
        <v>0</v>
      </c>
      <c r="E142" s="51">
        <v>0</v>
      </c>
      <c r="F142" s="52">
        <v>0</v>
      </c>
      <c r="G142" s="53">
        <v>0</v>
      </c>
      <c r="H142" s="54">
        <v>0</v>
      </c>
    </row>
    <row r="143" spans="1:8" s="43" customFormat="1" ht="15">
      <c r="A143" s="68">
        <v>499</v>
      </c>
      <c r="B143" s="89" t="s">
        <v>799</v>
      </c>
      <c r="C143" s="50">
        <v>0</v>
      </c>
      <c r="D143" s="70">
        <v>0</v>
      </c>
      <c r="E143" s="51">
        <v>0</v>
      </c>
      <c r="F143" s="52">
        <v>0</v>
      </c>
      <c r="G143" s="53">
        <v>0</v>
      </c>
      <c r="H143" s="54">
        <v>0</v>
      </c>
    </row>
    <row r="144" spans="1:8" s="43" customFormat="1" ht="15">
      <c r="A144" s="68" t="s">
        <v>306</v>
      </c>
      <c r="B144" s="89" t="s">
        <v>506</v>
      </c>
      <c r="C144" s="50">
        <v>0</v>
      </c>
      <c r="D144" s="70">
        <v>0</v>
      </c>
      <c r="E144" s="51">
        <v>0</v>
      </c>
      <c r="F144" s="52">
        <v>0</v>
      </c>
      <c r="G144" s="53">
        <v>0</v>
      </c>
      <c r="H144" s="54">
        <v>0</v>
      </c>
    </row>
    <row r="145" spans="1:8" s="43" customFormat="1" ht="15">
      <c r="A145" s="68" t="s">
        <v>296</v>
      </c>
      <c r="B145" s="89" t="s">
        <v>472</v>
      </c>
      <c r="C145" s="50">
        <v>169</v>
      </c>
      <c r="D145" s="70">
        <v>1.7810095900516387</v>
      </c>
      <c r="E145" s="51">
        <v>168</v>
      </c>
      <c r="F145" s="52">
        <v>1</v>
      </c>
      <c r="G145" s="53">
        <v>0</v>
      </c>
      <c r="H145" s="54">
        <v>0</v>
      </c>
    </row>
    <row r="146" spans="1:8" s="43" customFormat="1" ht="15">
      <c r="A146" s="68" t="s">
        <v>307</v>
      </c>
      <c r="B146" s="89" t="s">
        <v>507</v>
      </c>
      <c r="C146" s="50">
        <v>0</v>
      </c>
      <c r="D146" s="70">
        <v>0</v>
      </c>
      <c r="E146" s="51">
        <v>0</v>
      </c>
      <c r="F146" s="52">
        <v>0</v>
      </c>
      <c r="G146" s="53">
        <v>0</v>
      </c>
      <c r="H146" s="54">
        <v>0</v>
      </c>
    </row>
    <row r="147" spans="1:8" s="43" customFormat="1" ht="15">
      <c r="A147" s="68" t="s">
        <v>321</v>
      </c>
      <c r="B147" s="89" t="s">
        <v>322</v>
      </c>
      <c r="C147" s="50">
        <v>0</v>
      </c>
      <c r="D147" s="70">
        <v>0</v>
      </c>
      <c r="E147" s="51">
        <v>0</v>
      </c>
      <c r="F147" s="52">
        <v>0</v>
      </c>
      <c r="G147" s="53">
        <v>0</v>
      </c>
      <c r="H147" s="54">
        <v>0</v>
      </c>
    </row>
    <row r="148" spans="1:8" s="43" customFormat="1" ht="15">
      <c r="A148" s="68" t="s">
        <v>309</v>
      </c>
      <c r="B148" s="89" t="s">
        <v>508</v>
      </c>
      <c r="C148" s="50">
        <v>0</v>
      </c>
      <c r="D148" s="70">
        <v>0</v>
      </c>
      <c r="E148" s="51">
        <v>0</v>
      </c>
      <c r="F148" s="52">
        <v>0</v>
      </c>
      <c r="G148" s="53">
        <v>0</v>
      </c>
      <c r="H148" s="54">
        <v>0</v>
      </c>
    </row>
    <row r="149" spans="1:8" s="43" customFormat="1" ht="15">
      <c r="A149" s="68" t="s">
        <v>310</v>
      </c>
      <c r="B149" s="89" t="s">
        <v>311</v>
      </c>
      <c r="C149" s="50">
        <v>0</v>
      </c>
      <c r="D149" s="70">
        <v>0</v>
      </c>
      <c r="E149" s="51">
        <v>0</v>
      </c>
      <c r="F149" s="52">
        <v>0</v>
      </c>
      <c r="G149" s="53">
        <v>0</v>
      </c>
      <c r="H149" s="54">
        <v>0</v>
      </c>
    </row>
    <row r="150" spans="1:8" s="43" customFormat="1" ht="15">
      <c r="A150" s="68" t="s">
        <v>312</v>
      </c>
      <c r="B150" s="89" t="s">
        <v>313</v>
      </c>
      <c r="C150" s="50">
        <v>0</v>
      </c>
      <c r="D150" s="70">
        <v>0</v>
      </c>
      <c r="E150" s="51">
        <v>0</v>
      </c>
      <c r="F150" s="52">
        <v>0</v>
      </c>
      <c r="G150" s="53">
        <v>0</v>
      </c>
      <c r="H150" s="54">
        <v>0</v>
      </c>
    </row>
    <row r="151" spans="1:8" s="43" customFormat="1" ht="15">
      <c r="A151" s="68" t="s">
        <v>323</v>
      </c>
      <c r="B151" s="89" t="s">
        <v>509</v>
      </c>
      <c r="C151" s="50">
        <v>5</v>
      </c>
      <c r="D151" s="70">
        <v>5.2692591421646118E-2</v>
      </c>
      <c r="E151" s="51">
        <v>5</v>
      </c>
      <c r="F151" s="52">
        <v>0</v>
      </c>
      <c r="G151" s="53">
        <v>0</v>
      </c>
      <c r="H151" s="54">
        <v>0</v>
      </c>
    </row>
    <row r="152" spans="1:8" s="43" customFormat="1" ht="15">
      <c r="A152" s="68" t="s">
        <v>112</v>
      </c>
      <c r="B152" s="89" t="s">
        <v>510</v>
      </c>
      <c r="C152" s="50">
        <v>0</v>
      </c>
      <c r="D152" s="70">
        <v>0</v>
      </c>
      <c r="E152" s="51">
        <v>0</v>
      </c>
      <c r="F152" s="52">
        <v>0</v>
      </c>
      <c r="G152" s="53">
        <v>0</v>
      </c>
      <c r="H152" s="54">
        <v>0</v>
      </c>
    </row>
    <row r="153" spans="1:8" s="43" customFormat="1" ht="15">
      <c r="A153" s="68">
        <v>533</v>
      </c>
      <c r="B153" s="89" t="s">
        <v>800</v>
      </c>
      <c r="C153" s="50">
        <v>0</v>
      </c>
      <c r="D153" s="70">
        <v>0</v>
      </c>
      <c r="E153" s="51">
        <v>0</v>
      </c>
      <c r="F153" s="52">
        <v>0</v>
      </c>
      <c r="G153" s="53">
        <v>0</v>
      </c>
      <c r="H153" s="54">
        <v>0</v>
      </c>
    </row>
    <row r="154" spans="1:8" s="43" customFormat="1" ht="15">
      <c r="A154" s="68" t="s">
        <v>319</v>
      </c>
      <c r="B154" s="89" t="s">
        <v>511</v>
      </c>
      <c r="C154" s="50">
        <v>0</v>
      </c>
      <c r="D154" s="70">
        <v>0</v>
      </c>
      <c r="E154" s="51">
        <v>0</v>
      </c>
      <c r="F154" s="52">
        <v>0</v>
      </c>
      <c r="G154" s="53">
        <v>0</v>
      </c>
      <c r="H154" s="54">
        <v>0</v>
      </c>
    </row>
    <row r="155" spans="1:8" s="43" customFormat="1" ht="15">
      <c r="A155" s="68" t="s">
        <v>361</v>
      </c>
      <c r="B155" s="89" t="s">
        <v>362</v>
      </c>
      <c r="C155" s="50">
        <v>0</v>
      </c>
      <c r="D155" s="70">
        <v>0</v>
      </c>
      <c r="E155" s="51">
        <v>0</v>
      </c>
      <c r="F155" s="52">
        <v>0</v>
      </c>
      <c r="G155" s="53">
        <v>0</v>
      </c>
      <c r="H155" s="54">
        <v>0</v>
      </c>
    </row>
    <row r="156" spans="1:8" s="43" customFormat="1" ht="15">
      <c r="A156" s="68" t="s">
        <v>320</v>
      </c>
      <c r="B156" s="89" t="s">
        <v>512</v>
      </c>
      <c r="C156" s="50">
        <v>0</v>
      </c>
      <c r="D156" s="70">
        <v>0</v>
      </c>
      <c r="E156" s="51">
        <v>0</v>
      </c>
      <c r="F156" s="52">
        <v>0</v>
      </c>
      <c r="G156" s="53">
        <v>0</v>
      </c>
      <c r="H156" s="54">
        <v>0</v>
      </c>
    </row>
    <row r="157" spans="1:8" s="43" customFormat="1" ht="15">
      <c r="A157" s="68" t="s">
        <v>314</v>
      </c>
      <c r="B157" s="89" t="s">
        <v>315</v>
      </c>
      <c r="C157" s="50">
        <v>11</v>
      </c>
      <c r="D157" s="70">
        <v>0.11592370112762146</v>
      </c>
      <c r="E157" s="51">
        <v>11</v>
      </c>
      <c r="F157" s="52">
        <v>0</v>
      </c>
      <c r="G157" s="53">
        <v>0</v>
      </c>
      <c r="H157" s="54">
        <v>0</v>
      </c>
    </row>
    <row r="158" spans="1:8" s="43" customFormat="1" ht="15">
      <c r="A158" s="68" t="s">
        <v>316</v>
      </c>
      <c r="B158" s="89" t="s">
        <v>513</v>
      </c>
      <c r="C158" s="50">
        <v>2</v>
      </c>
      <c r="D158" s="70">
        <v>2.1077036568658447E-2</v>
      </c>
      <c r="E158" s="51">
        <v>2</v>
      </c>
      <c r="F158" s="52">
        <v>0</v>
      </c>
      <c r="G158" s="53">
        <v>0</v>
      </c>
      <c r="H158" s="54">
        <v>0</v>
      </c>
    </row>
    <row r="159" spans="1:8" s="43" customFormat="1" ht="15">
      <c r="A159" s="68" t="s">
        <v>317</v>
      </c>
      <c r="B159" s="89" t="s">
        <v>514</v>
      </c>
      <c r="C159" s="50">
        <v>11</v>
      </c>
      <c r="D159" s="70">
        <v>0.11592370112762146</v>
      </c>
      <c r="E159" s="51">
        <v>11</v>
      </c>
      <c r="F159" s="52">
        <v>0</v>
      </c>
      <c r="G159" s="53">
        <v>0</v>
      </c>
      <c r="H159" s="54">
        <v>0</v>
      </c>
    </row>
    <row r="160" spans="1:8" s="43" customFormat="1" ht="15">
      <c r="A160" s="68">
        <v>570</v>
      </c>
      <c r="B160" s="89" t="s">
        <v>801</v>
      </c>
      <c r="C160" s="50">
        <v>0</v>
      </c>
      <c r="D160" s="70">
        <v>0</v>
      </c>
      <c r="E160" s="51">
        <v>0</v>
      </c>
      <c r="F160" s="52">
        <v>0</v>
      </c>
      <c r="G160" s="53">
        <v>0</v>
      </c>
      <c r="H160" s="54">
        <v>0</v>
      </c>
    </row>
    <row r="161" spans="1:8" s="43" customFormat="1" ht="15">
      <c r="A161" s="68">
        <v>574</v>
      </c>
      <c r="B161" s="89" t="s">
        <v>958</v>
      </c>
      <c r="C161" s="50">
        <v>0</v>
      </c>
      <c r="D161" s="70">
        <v>0</v>
      </c>
      <c r="E161" s="51">
        <v>0</v>
      </c>
      <c r="F161" s="52">
        <v>0</v>
      </c>
      <c r="G161" s="53">
        <v>0</v>
      </c>
      <c r="H161" s="54">
        <v>0</v>
      </c>
    </row>
    <row r="162" spans="1:8" s="43" customFormat="1" ht="15">
      <c r="A162" s="68">
        <v>578</v>
      </c>
      <c r="B162" s="89" t="s">
        <v>318</v>
      </c>
      <c r="C162" s="50">
        <v>0</v>
      </c>
      <c r="D162" s="70">
        <v>0</v>
      </c>
      <c r="E162" s="51">
        <v>0</v>
      </c>
      <c r="F162" s="52">
        <v>0</v>
      </c>
      <c r="G162" s="53">
        <v>0</v>
      </c>
      <c r="H162" s="54">
        <v>0</v>
      </c>
    </row>
    <row r="163" spans="1:8" s="43" customFormat="1" ht="15">
      <c r="A163" s="68" t="s">
        <v>295</v>
      </c>
      <c r="B163" s="89" t="s">
        <v>515</v>
      </c>
      <c r="C163" s="50">
        <v>0</v>
      </c>
      <c r="D163" s="70">
        <v>0</v>
      </c>
      <c r="E163" s="51">
        <v>0</v>
      </c>
      <c r="F163" s="52">
        <v>0</v>
      </c>
      <c r="G163" s="53">
        <v>0</v>
      </c>
      <c r="H163" s="54">
        <v>0</v>
      </c>
    </row>
    <row r="164" spans="1:8" s="43" customFormat="1" ht="15">
      <c r="A164" s="68" t="s">
        <v>779</v>
      </c>
      <c r="B164" s="89" t="s">
        <v>959</v>
      </c>
      <c r="C164" s="50">
        <v>0</v>
      </c>
      <c r="D164" s="70">
        <v>0</v>
      </c>
      <c r="E164" s="51">
        <v>0</v>
      </c>
      <c r="F164" s="52">
        <v>0</v>
      </c>
      <c r="G164" s="53">
        <v>0</v>
      </c>
      <c r="H164" s="54">
        <v>0</v>
      </c>
    </row>
    <row r="165" spans="1:8" s="43" customFormat="1" ht="15">
      <c r="A165" s="68" t="s">
        <v>302</v>
      </c>
      <c r="B165" s="89" t="s">
        <v>516</v>
      </c>
      <c r="C165" s="50">
        <v>0</v>
      </c>
      <c r="D165" s="70">
        <v>0</v>
      </c>
      <c r="E165" s="51">
        <v>0</v>
      </c>
      <c r="F165" s="52">
        <v>0</v>
      </c>
      <c r="G165" s="53">
        <v>0</v>
      </c>
      <c r="H165" s="54">
        <v>0</v>
      </c>
    </row>
    <row r="166" spans="1:8" s="43" customFormat="1" ht="15">
      <c r="A166" s="68" t="s">
        <v>802</v>
      </c>
      <c r="B166" s="89" t="s">
        <v>803</v>
      </c>
      <c r="C166" s="50">
        <v>0</v>
      </c>
      <c r="D166" s="70">
        <v>0</v>
      </c>
      <c r="E166" s="51">
        <v>0</v>
      </c>
      <c r="F166" s="52">
        <v>0</v>
      </c>
      <c r="G166" s="53">
        <v>0</v>
      </c>
      <c r="H166" s="54">
        <v>0</v>
      </c>
    </row>
    <row r="167" spans="1:8" s="43" customFormat="1" ht="15">
      <c r="A167" s="68">
        <v>585</v>
      </c>
      <c r="B167" s="89" t="s">
        <v>804</v>
      </c>
      <c r="C167" s="50">
        <v>0</v>
      </c>
      <c r="D167" s="70">
        <v>0</v>
      </c>
      <c r="E167" s="51">
        <v>0</v>
      </c>
      <c r="F167" s="52">
        <v>0</v>
      </c>
      <c r="G167" s="53">
        <v>0</v>
      </c>
      <c r="H167" s="54">
        <v>0</v>
      </c>
    </row>
    <row r="168" spans="1:8" s="43" customFormat="1" ht="15">
      <c r="A168" s="72" t="s">
        <v>324</v>
      </c>
      <c r="B168" s="90" t="s">
        <v>325</v>
      </c>
      <c r="C168" s="91">
        <v>4</v>
      </c>
      <c r="D168" s="92">
        <v>4.2154073137316894E-2</v>
      </c>
      <c r="E168" s="51">
        <v>4</v>
      </c>
      <c r="F168" s="52">
        <v>0</v>
      </c>
      <c r="G168" s="53">
        <v>0</v>
      </c>
      <c r="H168" s="54">
        <v>0</v>
      </c>
    </row>
    <row r="169" spans="1:8" s="43" customFormat="1" ht="15">
      <c r="A169" s="68" t="s">
        <v>326</v>
      </c>
      <c r="B169" s="89" t="s">
        <v>517</v>
      </c>
      <c r="C169" s="50">
        <v>1</v>
      </c>
      <c r="D169" s="70">
        <v>1.0538518284329224E-2</v>
      </c>
      <c r="E169" s="51">
        <v>1</v>
      </c>
      <c r="F169" s="52">
        <v>0</v>
      </c>
      <c r="G169" s="53">
        <v>0</v>
      </c>
      <c r="H169" s="54">
        <v>0</v>
      </c>
    </row>
    <row r="170" spans="1:8" s="43" customFormat="1" ht="15">
      <c r="A170" s="73" t="s">
        <v>327</v>
      </c>
      <c r="B170" s="93" t="s">
        <v>960</v>
      </c>
      <c r="C170" s="94">
        <v>0</v>
      </c>
      <c r="D170" s="95">
        <v>0</v>
      </c>
      <c r="E170" s="51">
        <v>0</v>
      </c>
      <c r="F170" s="52">
        <v>0</v>
      </c>
      <c r="G170" s="53">
        <v>0</v>
      </c>
      <c r="H170" s="54">
        <v>0</v>
      </c>
    </row>
    <row r="171" spans="1:8" s="43" customFormat="1" ht="15">
      <c r="A171" s="68" t="s">
        <v>328</v>
      </c>
      <c r="B171" s="89" t="s">
        <v>518</v>
      </c>
      <c r="C171" s="50">
        <v>36</v>
      </c>
      <c r="D171" s="70">
        <v>0.37938665823585205</v>
      </c>
      <c r="E171" s="51">
        <v>36</v>
      </c>
      <c r="F171" s="52">
        <v>0</v>
      </c>
      <c r="G171" s="53">
        <v>0</v>
      </c>
      <c r="H171" s="54">
        <v>0</v>
      </c>
    </row>
    <row r="172" spans="1:8" s="43" customFormat="1" ht="15">
      <c r="A172" s="68" t="s">
        <v>329</v>
      </c>
      <c r="B172" s="89" t="s">
        <v>519</v>
      </c>
      <c r="C172" s="50">
        <v>28</v>
      </c>
      <c r="D172" s="70">
        <v>0.29507851196121826</v>
      </c>
      <c r="E172" s="51">
        <v>28</v>
      </c>
      <c r="F172" s="52">
        <v>0</v>
      </c>
      <c r="G172" s="53">
        <v>0</v>
      </c>
      <c r="H172" s="54">
        <v>0</v>
      </c>
    </row>
    <row r="173" spans="1:8" s="43" customFormat="1" ht="15">
      <c r="A173" s="68" t="s">
        <v>186</v>
      </c>
      <c r="B173" s="89" t="s">
        <v>521</v>
      </c>
      <c r="C173" s="50">
        <v>8</v>
      </c>
      <c r="D173" s="70">
        <v>8.4308146274633788E-2</v>
      </c>
      <c r="E173" s="51">
        <v>8</v>
      </c>
      <c r="F173" s="52">
        <v>0</v>
      </c>
      <c r="G173" s="53">
        <v>0</v>
      </c>
      <c r="H173" s="54">
        <v>0</v>
      </c>
    </row>
    <row r="174" spans="1:8" s="43" customFormat="1" ht="15">
      <c r="A174" s="68">
        <v>612</v>
      </c>
      <c r="B174" s="89" t="s">
        <v>805</v>
      </c>
      <c r="C174" s="50">
        <v>0</v>
      </c>
      <c r="D174" s="70">
        <v>0</v>
      </c>
      <c r="E174" s="51">
        <v>0</v>
      </c>
      <c r="F174" s="52">
        <v>0</v>
      </c>
      <c r="G174" s="53">
        <v>0</v>
      </c>
      <c r="H174" s="54">
        <v>0</v>
      </c>
    </row>
    <row r="175" spans="1:8" s="43" customFormat="1" ht="15">
      <c r="A175" s="68" t="s">
        <v>330</v>
      </c>
      <c r="B175" s="89" t="s">
        <v>520</v>
      </c>
      <c r="C175" s="50">
        <v>23</v>
      </c>
      <c r="D175" s="70">
        <v>0.24238592053957214</v>
      </c>
      <c r="E175" s="51">
        <v>23</v>
      </c>
      <c r="F175" s="52">
        <v>0</v>
      </c>
      <c r="G175" s="53">
        <v>0</v>
      </c>
      <c r="H175" s="54">
        <v>0</v>
      </c>
    </row>
    <row r="176" spans="1:8" s="43" customFormat="1" ht="15">
      <c r="A176" s="68" t="s">
        <v>331</v>
      </c>
      <c r="B176" s="89" t="s">
        <v>332</v>
      </c>
      <c r="C176" s="50">
        <v>21</v>
      </c>
      <c r="D176" s="70">
        <v>0.22130888397091369</v>
      </c>
      <c r="E176" s="51">
        <v>21</v>
      </c>
      <c r="F176" s="52">
        <v>0</v>
      </c>
      <c r="G176" s="53">
        <v>0</v>
      </c>
      <c r="H176" s="54">
        <v>0</v>
      </c>
    </row>
    <row r="177" spans="1:8" s="43" customFormat="1" ht="15">
      <c r="A177" s="72" t="s">
        <v>243</v>
      </c>
      <c r="B177" s="90" t="s">
        <v>522</v>
      </c>
      <c r="C177" s="91">
        <v>1</v>
      </c>
      <c r="D177" s="92">
        <v>1.0538518284329224E-2</v>
      </c>
      <c r="E177" s="51">
        <v>1</v>
      </c>
      <c r="F177" s="52">
        <v>0</v>
      </c>
      <c r="G177" s="53">
        <v>0</v>
      </c>
      <c r="H177" s="54">
        <v>0</v>
      </c>
    </row>
    <row r="178" spans="1:8" s="43" customFormat="1" ht="15">
      <c r="A178" s="68" t="s">
        <v>235</v>
      </c>
      <c r="B178" s="89" t="s">
        <v>236</v>
      </c>
      <c r="C178" s="50">
        <v>0</v>
      </c>
      <c r="D178" s="70">
        <v>0</v>
      </c>
      <c r="E178" s="51">
        <v>0</v>
      </c>
      <c r="F178" s="52">
        <v>0</v>
      </c>
      <c r="G178" s="53">
        <v>0</v>
      </c>
      <c r="H178" s="54">
        <v>0</v>
      </c>
    </row>
    <row r="179" spans="1:8" s="43" customFormat="1" ht="15">
      <c r="A179" s="73" t="s">
        <v>333</v>
      </c>
      <c r="B179" s="93" t="s">
        <v>334</v>
      </c>
      <c r="C179" s="94">
        <v>0</v>
      </c>
      <c r="D179" s="95">
        <v>0</v>
      </c>
      <c r="E179" s="51">
        <v>0</v>
      </c>
      <c r="F179" s="52">
        <v>0</v>
      </c>
      <c r="G179" s="53">
        <v>0</v>
      </c>
      <c r="H179" s="54">
        <v>0</v>
      </c>
    </row>
    <row r="180" spans="1:8" s="43" customFormat="1" ht="15">
      <c r="A180" s="68" t="s">
        <v>335</v>
      </c>
      <c r="B180" s="89" t="s">
        <v>336</v>
      </c>
      <c r="C180" s="50">
        <v>0</v>
      </c>
      <c r="D180" s="70">
        <v>0</v>
      </c>
      <c r="E180" s="51">
        <v>0</v>
      </c>
      <c r="F180" s="52">
        <v>0</v>
      </c>
      <c r="G180" s="53">
        <v>0</v>
      </c>
      <c r="H180" s="54">
        <v>0</v>
      </c>
    </row>
    <row r="181" spans="1:8" s="43" customFormat="1" ht="15">
      <c r="A181" s="68" t="s">
        <v>806</v>
      </c>
      <c r="B181" s="89" t="s">
        <v>807</v>
      </c>
      <c r="C181" s="50">
        <v>0</v>
      </c>
      <c r="D181" s="70">
        <v>0</v>
      </c>
      <c r="E181" s="51">
        <v>0</v>
      </c>
      <c r="F181" s="52">
        <v>0</v>
      </c>
      <c r="G181" s="53">
        <v>0</v>
      </c>
      <c r="H181" s="54">
        <v>0</v>
      </c>
    </row>
    <row r="182" spans="1:8" s="43" customFormat="1" ht="15">
      <c r="A182" s="68" t="s">
        <v>341</v>
      </c>
      <c r="B182" s="89" t="s">
        <v>961</v>
      </c>
      <c r="C182" s="50">
        <v>76</v>
      </c>
      <c r="D182" s="70">
        <v>0.80092738960902099</v>
      </c>
      <c r="E182" s="51">
        <v>75</v>
      </c>
      <c r="F182" s="52">
        <v>1</v>
      </c>
      <c r="G182" s="53">
        <v>0</v>
      </c>
      <c r="H182" s="54">
        <v>0</v>
      </c>
    </row>
    <row r="183" spans="1:8" s="43" customFormat="1" ht="15">
      <c r="A183" s="68" t="s">
        <v>342</v>
      </c>
      <c r="B183" s="89" t="s">
        <v>523</v>
      </c>
      <c r="C183" s="50">
        <v>7</v>
      </c>
      <c r="D183" s="70">
        <v>7.3769627990304565E-2</v>
      </c>
      <c r="E183" s="51">
        <v>7</v>
      </c>
      <c r="F183" s="52">
        <v>0</v>
      </c>
      <c r="G183" s="53">
        <v>0</v>
      </c>
      <c r="H183" s="54">
        <v>0</v>
      </c>
    </row>
    <row r="184" spans="1:8" s="43" customFormat="1" ht="15">
      <c r="A184" s="68" t="s">
        <v>340</v>
      </c>
      <c r="B184" s="89" t="s">
        <v>962</v>
      </c>
      <c r="C184" s="50">
        <v>0</v>
      </c>
      <c r="D184" s="70">
        <v>0</v>
      </c>
      <c r="E184" s="51">
        <v>0</v>
      </c>
      <c r="F184" s="52">
        <v>0</v>
      </c>
      <c r="G184" s="53">
        <v>0</v>
      </c>
      <c r="H184" s="54">
        <v>0</v>
      </c>
    </row>
    <row r="185" spans="1:8" s="43" customFormat="1" ht="15">
      <c r="A185" s="68" t="s">
        <v>808</v>
      </c>
      <c r="B185" s="89" t="s">
        <v>963</v>
      </c>
      <c r="C185" s="50">
        <v>0</v>
      </c>
      <c r="D185" s="70">
        <v>0</v>
      </c>
      <c r="E185" s="51">
        <v>0</v>
      </c>
      <c r="F185" s="52">
        <v>0</v>
      </c>
      <c r="G185" s="53">
        <v>0</v>
      </c>
      <c r="H185" s="54">
        <v>0</v>
      </c>
    </row>
    <row r="186" spans="1:8" s="43" customFormat="1" ht="15">
      <c r="A186" s="68" t="s">
        <v>205</v>
      </c>
      <c r="B186" s="89" t="s">
        <v>964</v>
      </c>
      <c r="C186" s="50">
        <v>0</v>
      </c>
      <c r="D186" s="70">
        <v>0</v>
      </c>
      <c r="E186" s="51">
        <v>0</v>
      </c>
      <c r="F186" s="52">
        <v>0</v>
      </c>
      <c r="G186" s="53">
        <v>0</v>
      </c>
      <c r="H186" s="54">
        <v>0</v>
      </c>
    </row>
    <row r="187" spans="1:8" s="43" customFormat="1" ht="15">
      <c r="A187" s="68">
        <v>660</v>
      </c>
      <c r="B187" s="89" t="s">
        <v>965</v>
      </c>
      <c r="C187" s="50">
        <v>0</v>
      </c>
      <c r="D187" s="70">
        <v>0</v>
      </c>
      <c r="E187" s="51">
        <v>0</v>
      </c>
      <c r="F187" s="52">
        <v>0</v>
      </c>
      <c r="G187" s="53">
        <v>0</v>
      </c>
      <c r="H187" s="54">
        <v>0</v>
      </c>
    </row>
    <row r="188" spans="1:8" s="43" customFormat="1" ht="15">
      <c r="A188" s="68" t="s">
        <v>209</v>
      </c>
      <c r="B188" s="89" t="s">
        <v>966</v>
      </c>
      <c r="C188" s="50">
        <v>0</v>
      </c>
      <c r="D188" s="70">
        <v>0</v>
      </c>
      <c r="E188" s="51">
        <v>0</v>
      </c>
      <c r="F188" s="52">
        <v>0</v>
      </c>
      <c r="G188" s="53">
        <v>0</v>
      </c>
      <c r="H188" s="54">
        <v>0</v>
      </c>
    </row>
    <row r="189" spans="1:8" s="43" customFormat="1" ht="15">
      <c r="A189" s="68" t="s">
        <v>809</v>
      </c>
      <c r="B189" s="89" t="s">
        <v>967</v>
      </c>
      <c r="C189" s="50">
        <v>0</v>
      </c>
      <c r="D189" s="70">
        <v>0</v>
      </c>
      <c r="E189" s="51">
        <v>0</v>
      </c>
      <c r="F189" s="52">
        <v>0</v>
      </c>
      <c r="G189" s="53">
        <v>0</v>
      </c>
      <c r="H189" s="54">
        <v>0</v>
      </c>
    </row>
    <row r="190" spans="1:8" s="43" customFormat="1" ht="15">
      <c r="A190" s="68" t="s">
        <v>208</v>
      </c>
      <c r="B190" s="89" t="s">
        <v>968</v>
      </c>
      <c r="C190" s="50">
        <v>0</v>
      </c>
      <c r="D190" s="70">
        <v>0</v>
      </c>
      <c r="E190" s="51">
        <v>0</v>
      </c>
      <c r="F190" s="52">
        <v>0</v>
      </c>
      <c r="G190" s="53">
        <v>0</v>
      </c>
      <c r="H190" s="54">
        <v>0</v>
      </c>
    </row>
    <row r="191" spans="1:8" s="43" customFormat="1" ht="15">
      <c r="A191" s="68" t="s">
        <v>206</v>
      </c>
      <c r="B191" s="89" t="s">
        <v>207</v>
      </c>
      <c r="C191" s="50">
        <v>0</v>
      </c>
      <c r="D191" s="70">
        <v>0</v>
      </c>
      <c r="E191" s="51">
        <v>0</v>
      </c>
      <c r="F191" s="52">
        <v>0</v>
      </c>
      <c r="G191" s="53">
        <v>0</v>
      </c>
      <c r="H191" s="54">
        <v>0</v>
      </c>
    </row>
    <row r="192" spans="1:8" s="43" customFormat="1" ht="15">
      <c r="A192" s="68" t="s">
        <v>210</v>
      </c>
      <c r="B192" s="89" t="s">
        <v>969</v>
      </c>
      <c r="C192" s="50">
        <v>0</v>
      </c>
      <c r="D192" s="70">
        <v>0</v>
      </c>
      <c r="E192" s="51">
        <v>0</v>
      </c>
      <c r="F192" s="52">
        <v>0</v>
      </c>
      <c r="G192" s="53">
        <v>0</v>
      </c>
      <c r="H192" s="54">
        <v>0</v>
      </c>
    </row>
    <row r="193" spans="1:8" s="43" customFormat="1" ht="15">
      <c r="A193" s="68" t="s">
        <v>113</v>
      </c>
      <c r="B193" s="89" t="s">
        <v>524</v>
      </c>
      <c r="C193" s="50">
        <v>0</v>
      </c>
      <c r="D193" s="70">
        <v>0</v>
      </c>
      <c r="E193" s="51">
        <v>0</v>
      </c>
      <c r="F193" s="52">
        <v>0</v>
      </c>
      <c r="G193" s="53">
        <v>0</v>
      </c>
      <c r="H193" s="54">
        <v>0</v>
      </c>
    </row>
    <row r="194" spans="1:8" s="43" customFormat="1" ht="15">
      <c r="A194" s="68" t="s">
        <v>211</v>
      </c>
      <c r="B194" s="89" t="s">
        <v>212</v>
      </c>
      <c r="C194" s="50">
        <v>38</v>
      </c>
      <c r="D194" s="70">
        <v>0.40046369480451049</v>
      </c>
      <c r="E194" s="51">
        <v>38</v>
      </c>
      <c r="F194" s="52">
        <v>0</v>
      </c>
      <c r="G194" s="53">
        <v>0</v>
      </c>
      <c r="H194" s="54">
        <v>0</v>
      </c>
    </row>
    <row r="195" spans="1:8" s="43" customFormat="1" ht="15">
      <c r="A195" s="68" t="s">
        <v>822</v>
      </c>
      <c r="B195" s="89" t="s">
        <v>970</v>
      </c>
      <c r="C195" s="50">
        <v>1</v>
      </c>
      <c r="D195" s="70">
        <v>1.0538518284329224E-2</v>
      </c>
      <c r="E195" s="51">
        <v>1</v>
      </c>
      <c r="F195" s="52">
        <v>0</v>
      </c>
      <c r="G195" s="53">
        <v>0</v>
      </c>
      <c r="H195" s="54">
        <v>0</v>
      </c>
    </row>
    <row r="196" spans="1:8" s="43" customFormat="1" ht="15">
      <c r="A196" s="68" t="s">
        <v>213</v>
      </c>
      <c r="B196" s="89" t="s">
        <v>214</v>
      </c>
      <c r="C196" s="50">
        <v>0</v>
      </c>
      <c r="D196" s="70">
        <v>0</v>
      </c>
      <c r="E196" s="51">
        <v>0</v>
      </c>
      <c r="F196" s="52">
        <v>0</v>
      </c>
      <c r="G196" s="53">
        <v>0</v>
      </c>
      <c r="H196" s="54">
        <v>0</v>
      </c>
    </row>
    <row r="197" spans="1:8" s="43" customFormat="1" ht="15">
      <c r="A197" s="68" t="s">
        <v>215</v>
      </c>
      <c r="B197" s="89" t="s">
        <v>971</v>
      </c>
      <c r="C197" s="50">
        <v>0</v>
      </c>
      <c r="D197" s="70">
        <v>0</v>
      </c>
      <c r="E197" s="51">
        <v>0</v>
      </c>
      <c r="F197" s="52">
        <v>0</v>
      </c>
      <c r="G197" s="53">
        <v>0</v>
      </c>
      <c r="H197" s="54">
        <v>0</v>
      </c>
    </row>
    <row r="198" spans="1:8" s="43" customFormat="1" ht="15">
      <c r="A198" s="68" t="s">
        <v>216</v>
      </c>
      <c r="B198" s="89" t="s">
        <v>217</v>
      </c>
      <c r="C198" s="50">
        <v>0</v>
      </c>
      <c r="D198" s="70">
        <v>0</v>
      </c>
      <c r="E198" s="51">
        <v>0</v>
      </c>
      <c r="F198" s="52">
        <v>0</v>
      </c>
      <c r="G198" s="53">
        <v>0</v>
      </c>
      <c r="H198" s="54">
        <v>0</v>
      </c>
    </row>
    <row r="199" spans="1:8" s="43" customFormat="1" ht="15">
      <c r="A199" s="68" t="s">
        <v>180</v>
      </c>
      <c r="B199" s="89" t="s">
        <v>525</v>
      </c>
      <c r="C199" s="50">
        <v>3</v>
      </c>
      <c r="D199" s="70">
        <v>3.1615554852987671E-2</v>
      </c>
      <c r="E199" s="51">
        <v>3</v>
      </c>
      <c r="F199" s="52">
        <v>0</v>
      </c>
      <c r="G199" s="53">
        <v>0</v>
      </c>
      <c r="H199" s="54">
        <v>0</v>
      </c>
    </row>
    <row r="200" spans="1:8" s="43" customFormat="1" ht="15">
      <c r="A200" s="68" t="s">
        <v>365</v>
      </c>
      <c r="B200" s="89" t="s">
        <v>366</v>
      </c>
      <c r="C200" s="50">
        <v>0</v>
      </c>
      <c r="D200" s="70">
        <v>0</v>
      </c>
      <c r="E200" s="51">
        <v>0</v>
      </c>
      <c r="F200" s="52">
        <v>0</v>
      </c>
      <c r="G200" s="53">
        <v>0</v>
      </c>
      <c r="H200" s="54">
        <v>0</v>
      </c>
    </row>
    <row r="201" spans="1:8" s="43" customFormat="1" ht="15">
      <c r="A201" s="68" t="s">
        <v>181</v>
      </c>
      <c r="B201" s="89" t="s">
        <v>526</v>
      </c>
      <c r="C201" s="50">
        <v>2</v>
      </c>
      <c r="D201" s="70">
        <v>2.1077036568658447E-2</v>
      </c>
      <c r="E201" s="51">
        <v>2</v>
      </c>
      <c r="F201" s="52">
        <v>0</v>
      </c>
      <c r="G201" s="53">
        <v>0</v>
      </c>
      <c r="H201" s="54">
        <v>0</v>
      </c>
    </row>
    <row r="202" spans="1:8" s="43" customFormat="1" ht="15">
      <c r="A202" s="68" t="s">
        <v>219</v>
      </c>
      <c r="B202" s="89" t="s">
        <v>527</v>
      </c>
      <c r="C202" s="50">
        <v>0</v>
      </c>
      <c r="D202" s="70">
        <v>0</v>
      </c>
      <c r="E202" s="51">
        <v>0</v>
      </c>
      <c r="F202" s="52">
        <v>0</v>
      </c>
      <c r="G202" s="53">
        <v>0</v>
      </c>
      <c r="H202" s="54">
        <v>0</v>
      </c>
    </row>
    <row r="203" spans="1:8" s="43" customFormat="1" ht="15">
      <c r="A203" s="68" t="s">
        <v>104</v>
      </c>
      <c r="B203" s="89" t="s">
        <v>972</v>
      </c>
      <c r="C203" s="50">
        <v>1</v>
      </c>
      <c r="D203" s="70">
        <v>1.0538518284329224E-2</v>
      </c>
      <c r="E203" s="51">
        <v>1</v>
      </c>
      <c r="F203" s="52">
        <v>0</v>
      </c>
      <c r="G203" s="53">
        <v>0</v>
      </c>
      <c r="H203" s="54">
        <v>0</v>
      </c>
    </row>
    <row r="204" spans="1:8" s="43" customFormat="1" ht="15">
      <c r="A204" s="68" t="s">
        <v>372</v>
      </c>
      <c r="B204" s="89" t="s">
        <v>373</v>
      </c>
      <c r="C204" s="50">
        <v>0</v>
      </c>
      <c r="D204" s="70">
        <v>0</v>
      </c>
      <c r="E204" s="51">
        <v>0</v>
      </c>
      <c r="F204" s="52">
        <v>0</v>
      </c>
      <c r="G204" s="53">
        <v>0</v>
      </c>
      <c r="H204" s="54">
        <v>0</v>
      </c>
    </row>
    <row r="205" spans="1:8" s="43" customFormat="1" ht="15">
      <c r="A205" s="68" t="s">
        <v>182</v>
      </c>
      <c r="B205" s="89" t="s">
        <v>528</v>
      </c>
      <c r="C205" s="50">
        <v>8100</v>
      </c>
      <c r="D205" s="70">
        <v>85.361998103066711</v>
      </c>
      <c r="E205" s="51">
        <v>8069</v>
      </c>
      <c r="F205" s="52">
        <v>24</v>
      </c>
      <c r="G205" s="53">
        <v>1</v>
      </c>
      <c r="H205" s="54">
        <v>6</v>
      </c>
    </row>
    <row r="206" spans="1:8" s="43" customFormat="1" ht="15">
      <c r="A206" s="68" t="s">
        <v>343</v>
      </c>
      <c r="B206" s="89" t="s">
        <v>973</v>
      </c>
      <c r="C206" s="50">
        <v>2</v>
      </c>
      <c r="D206" s="70">
        <v>2.1077036568658447E-2</v>
      </c>
      <c r="E206" s="51">
        <v>2</v>
      </c>
      <c r="F206" s="52">
        <v>0</v>
      </c>
      <c r="G206" s="53">
        <v>0</v>
      </c>
      <c r="H206" s="54">
        <v>0</v>
      </c>
    </row>
    <row r="207" spans="1:8" s="43" customFormat="1" ht="15">
      <c r="A207" s="68" t="s">
        <v>222</v>
      </c>
      <c r="B207" s="89" t="s">
        <v>223</v>
      </c>
      <c r="C207" s="50">
        <v>0</v>
      </c>
      <c r="D207" s="70">
        <v>0</v>
      </c>
      <c r="E207" s="51">
        <v>0</v>
      </c>
      <c r="F207" s="52">
        <v>0</v>
      </c>
      <c r="G207" s="53">
        <v>0</v>
      </c>
      <c r="H207" s="54">
        <v>0</v>
      </c>
    </row>
    <row r="208" spans="1:8" s="43" customFormat="1" ht="15">
      <c r="A208" s="68" t="s">
        <v>226</v>
      </c>
      <c r="B208" s="89" t="s">
        <v>227</v>
      </c>
      <c r="C208" s="50">
        <v>0</v>
      </c>
      <c r="D208" s="70">
        <v>0</v>
      </c>
      <c r="E208" s="51">
        <v>0</v>
      </c>
      <c r="F208" s="52">
        <v>0</v>
      </c>
      <c r="G208" s="53">
        <v>0</v>
      </c>
      <c r="H208" s="54">
        <v>0</v>
      </c>
    </row>
    <row r="209" spans="1:8" s="43" customFormat="1" ht="15">
      <c r="A209" s="68" t="s">
        <v>810</v>
      </c>
      <c r="B209" s="89" t="s">
        <v>974</v>
      </c>
      <c r="C209" s="50">
        <v>0</v>
      </c>
      <c r="D209" s="70">
        <v>0</v>
      </c>
      <c r="E209" s="51">
        <v>0</v>
      </c>
      <c r="F209" s="52">
        <v>0</v>
      </c>
      <c r="G209" s="53">
        <v>0</v>
      </c>
      <c r="H209" s="54">
        <v>0</v>
      </c>
    </row>
    <row r="210" spans="1:8" s="43" customFormat="1" ht="15">
      <c r="A210" s="68" t="s">
        <v>228</v>
      </c>
      <c r="B210" s="89" t="s">
        <v>975</v>
      </c>
      <c r="C210" s="50">
        <v>0</v>
      </c>
      <c r="D210" s="70">
        <v>0</v>
      </c>
      <c r="E210" s="51">
        <v>0</v>
      </c>
      <c r="F210" s="52">
        <v>0</v>
      </c>
      <c r="G210" s="53">
        <v>0</v>
      </c>
      <c r="H210" s="54">
        <v>0</v>
      </c>
    </row>
    <row r="211" spans="1:8" s="43" customFormat="1" ht="15">
      <c r="A211" s="68" t="s">
        <v>224</v>
      </c>
      <c r="B211" s="89" t="s">
        <v>529</v>
      </c>
      <c r="C211" s="50">
        <v>5</v>
      </c>
      <c r="D211" s="70">
        <v>5.2692591421646118E-2</v>
      </c>
      <c r="E211" s="51">
        <v>5</v>
      </c>
      <c r="F211" s="52">
        <v>0</v>
      </c>
      <c r="G211" s="53">
        <v>0</v>
      </c>
      <c r="H211" s="54">
        <v>0</v>
      </c>
    </row>
    <row r="212" spans="1:8" s="43" customFormat="1" ht="15">
      <c r="A212" s="68" t="s">
        <v>225</v>
      </c>
      <c r="B212" s="89" t="s">
        <v>976</v>
      </c>
      <c r="C212" s="50">
        <v>0</v>
      </c>
      <c r="D212" s="70">
        <v>0</v>
      </c>
      <c r="E212" s="51">
        <v>0</v>
      </c>
      <c r="F212" s="52">
        <v>0</v>
      </c>
      <c r="G212" s="53">
        <v>0</v>
      </c>
      <c r="H212" s="54">
        <v>0</v>
      </c>
    </row>
    <row r="213" spans="1:8" s="43" customFormat="1" ht="15">
      <c r="A213" s="68" t="s">
        <v>218</v>
      </c>
      <c r="B213" s="89" t="s">
        <v>977</v>
      </c>
      <c r="C213" s="50">
        <v>1</v>
      </c>
      <c r="D213" s="70">
        <v>1.0538518284329224E-2</v>
      </c>
      <c r="E213" s="51">
        <v>1</v>
      </c>
      <c r="F213" s="52">
        <v>0</v>
      </c>
      <c r="G213" s="53">
        <v>0</v>
      </c>
      <c r="H213" s="54">
        <v>0</v>
      </c>
    </row>
    <row r="214" spans="1:8" s="43" customFormat="1" ht="15">
      <c r="A214" s="68" t="s">
        <v>229</v>
      </c>
      <c r="B214" s="89" t="s">
        <v>230</v>
      </c>
      <c r="C214" s="50">
        <v>0</v>
      </c>
      <c r="D214" s="70">
        <v>0</v>
      </c>
      <c r="E214" s="51">
        <v>0</v>
      </c>
      <c r="F214" s="52">
        <v>0</v>
      </c>
      <c r="G214" s="53">
        <v>0</v>
      </c>
      <c r="H214" s="54">
        <v>0</v>
      </c>
    </row>
    <row r="215" spans="1:8" s="43" customFormat="1" ht="15">
      <c r="A215" s="68" t="s">
        <v>231</v>
      </c>
      <c r="B215" s="89" t="s">
        <v>978</v>
      </c>
      <c r="C215" s="50">
        <v>0</v>
      </c>
      <c r="D215" s="70">
        <v>0</v>
      </c>
      <c r="E215" s="51">
        <v>0</v>
      </c>
      <c r="F215" s="52">
        <v>0</v>
      </c>
      <c r="G215" s="53">
        <v>0</v>
      </c>
      <c r="H215" s="54">
        <v>0</v>
      </c>
    </row>
    <row r="216" spans="1:8" s="43" customFormat="1" ht="15">
      <c r="A216" s="68" t="s">
        <v>237</v>
      </c>
      <c r="B216" s="89" t="s">
        <v>238</v>
      </c>
      <c r="C216" s="50">
        <v>0</v>
      </c>
      <c r="D216" s="70">
        <v>0</v>
      </c>
      <c r="E216" s="51">
        <v>0</v>
      </c>
      <c r="F216" s="52">
        <v>0</v>
      </c>
      <c r="G216" s="53">
        <v>0</v>
      </c>
      <c r="H216" s="54">
        <v>0</v>
      </c>
    </row>
    <row r="217" spans="1:8" s="43" customFormat="1" ht="15">
      <c r="A217" s="68" t="s">
        <v>811</v>
      </c>
      <c r="B217" s="89" t="s">
        <v>812</v>
      </c>
      <c r="C217" s="50">
        <v>0</v>
      </c>
      <c r="D217" s="70">
        <v>0</v>
      </c>
      <c r="E217" s="51">
        <v>0</v>
      </c>
      <c r="F217" s="52">
        <v>0</v>
      </c>
      <c r="G217" s="53">
        <v>0</v>
      </c>
      <c r="H217" s="54">
        <v>0</v>
      </c>
    </row>
    <row r="218" spans="1:8" s="43" customFormat="1" ht="15">
      <c r="A218" s="68" t="s">
        <v>345</v>
      </c>
      <c r="B218" s="89" t="s">
        <v>346</v>
      </c>
      <c r="C218" s="50">
        <v>0</v>
      </c>
      <c r="D218" s="70">
        <v>0</v>
      </c>
      <c r="E218" s="51">
        <v>0</v>
      </c>
      <c r="F218" s="52">
        <v>0</v>
      </c>
      <c r="G218" s="53">
        <v>0</v>
      </c>
      <c r="H218" s="54">
        <v>0</v>
      </c>
    </row>
    <row r="219" spans="1:8" s="43" customFormat="1" ht="15">
      <c r="A219" s="68" t="s">
        <v>347</v>
      </c>
      <c r="B219" s="89" t="s">
        <v>530</v>
      </c>
      <c r="C219" s="50">
        <v>0</v>
      </c>
      <c r="D219" s="70">
        <v>0</v>
      </c>
      <c r="E219" s="51">
        <v>0</v>
      </c>
      <c r="F219" s="52">
        <v>0</v>
      </c>
      <c r="G219" s="53">
        <v>0</v>
      </c>
      <c r="H219" s="54">
        <v>0</v>
      </c>
    </row>
    <row r="220" spans="1:8" s="43" customFormat="1" ht="15">
      <c r="A220" s="68" t="s">
        <v>177</v>
      </c>
      <c r="B220" s="89" t="s">
        <v>531</v>
      </c>
      <c r="C220" s="50">
        <v>0</v>
      </c>
      <c r="D220" s="70">
        <v>0</v>
      </c>
      <c r="E220" s="51">
        <v>0</v>
      </c>
      <c r="F220" s="52">
        <v>0</v>
      </c>
      <c r="G220" s="53">
        <v>0</v>
      </c>
      <c r="H220" s="54">
        <v>0</v>
      </c>
    </row>
    <row r="221" spans="1:8" s="43" customFormat="1" ht="15">
      <c r="A221" s="68" t="s">
        <v>348</v>
      </c>
      <c r="B221" s="89" t="s">
        <v>532</v>
      </c>
      <c r="C221" s="50">
        <v>0</v>
      </c>
      <c r="D221" s="70">
        <v>0</v>
      </c>
      <c r="E221" s="51">
        <v>0</v>
      </c>
      <c r="F221" s="52">
        <v>0</v>
      </c>
      <c r="G221" s="53">
        <v>0</v>
      </c>
      <c r="H221" s="54">
        <v>0</v>
      </c>
    </row>
    <row r="222" spans="1:8" s="43" customFormat="1" ht="15">
      <c r="A222" s="68" t="s">
        <v>350</v>
      </c>
      <c r="B222" s="89" t="s">
        <v>351</v>
      </c>
      <c r="C222" s="50">
        <v>0</v>
      </c>
      <c r="D222" s="70">
        <v>0</v>
      </c>
      <c r="E222" s="51">
        <v>0</v>
      </c>
      <c r="F222" s="52">
        <v>0</v>
      </c>
      <c r="G222" s="53">
        <v>0</v>
      </c>
      <c r="H222" s="54">
        <v>0</v>
      </c>
    </row>
    <row r="223" spans="1:8" s="43" customFormat="1" ht="15">
      <c r="A223" s="68" t="s">
        <v>349</v>
      </c>
      <c r="B223" s="89" t="s">
        <v>783</v>
      </c>
      <c r="C223" s="50">
        <v>0</v>
      </c>
      <c r="D223" s="70">
        <v>0</v>
      </c>
      <c r="E223" s="51">
        <v>0</v>
      </c>
      <c r="F223" s="52">
        <v>0</v>
      </c>
      <c r="G223" s="53">
        <v>0</v>
      </c>
      <c r="H223" s="54">
        <v>0</v>
      </c>
    </row>
    <row r="224" spans="1:8" s="43" customFormat="1" ht="15">
      <c r="A224" s="68" t="s">
        <v>813</v>
      </c>
      <c r="B224" s="89" t="s">
        <v>979</v>
      </c>
      <c r="C224" s="50">
        <v>0</v>
      </c>
      <c r="D224" s="70">
        <v>0</v>
      </c>
      <c r="E224" s="51">
        <v>0</v>
      </c>
      <c r="F224" s="52">
        <v>0</v>
      </c>
      <c r="G224" s="53">
        <v>0</v>
      </c>
      <c r="H224" s="54">
        <v>0</v>
      </c>
    </row>
    <row r="225" spans="1:8" s="43" customFormat="1" ht="15">
      <c r="A225" s="68" t="s">
        <v>814</v>
      </c>
      <c r="B225" s="89" t="s">
        <v>815</v>
      </c>
      <c r="C225" s="50">
        <v>0</v>
      </c>
      <c r="D225" s="70">
        <v>0</v>
      </c>
      <c r="E225" s="51">
        <v>0</v>
      </c>
      <c r="F225" s="52">
        <v>0</v>
      </c>
      <c r="G225" s="53">
        <v>0</v>
      </c>
      <c r="H225" s="54">
        <v>0</v>
      </c>
    </row>
    <row r="226" spans="1:8" s="43" customFormat="1" ht="15">
      <c r="A226" s="68" t="s">
        <v>353</v>
      </c>
      <c r="B226" s="89" t="s">
        <v>354</v>
      </c>
      <c r="C226" s="50">
        <v>0</v>
      </c>
      <c r="D226" s="70">
        <v>0</v>
      </c>
      <c r="E226" s="51">
        <v>0</v>
      </c>
      <c r="F226" s="52">
        <v>0</v>
      </c>
      <c r="G226" s="53">
        <v>0</v>
      </c>
      <c r="H226" s="54">
        <v>0</v>
      </c>
    </row>
    <row r="227" spans="1:8" s="43" customFormat="1" ht="15">
      <c r="A227" s="68" t="s">
        <v>352</v>
      </c>
      <c r="B227" s="89" t="s">
        <v>533</v>
      </c>
      <c r="C227" s="50">
        <v>13</v>
      </c>
      <c r="D227" s="70">
        <v>0.13700073769627991</v>
      </c>
      <c r="E227" s="51">
        <v>13</v>
      </c>
      <c r="F227" s="52">
        <v>0</v>
      </c>
      <c r="G227" s="53">
        <v>0</v>
      </c>
      <c r="H227" s="54">
        <v>0</v>
      </c>
    </row>
    <row r="228" spans="1:8" s="43" customFormat="1" ht="15">
      <c r="A228" s="68" t="s">
        <v>174</v>
      </c>
      <c r="B228" s="89" t="s">
        <v>534</v>
      </c>
      <c r="C228" s="50">
        <v>0</v>
      </c>
      <c r="D228" s="70">
        <v>0</v>
      </c>
      <c r="E228" s="51">
        <v>0</v>
      </c>
      <c r="F228" s="52">
        <v>0</v>
      </c>
      <c r="G228" s="53">
        <v>0</v>
      </c>
      <c r="H228" s="54">
        <v>0</v>
      </c>
    </row>
    <row r="229" spans="1:8" s="43" customFormat="1" ht="15">
      <c r="A229" s="68" t="s">
        <v>337</v>
      </c>
      <c r="B229" s="89" t="s">
        <v>535</v>
      </c>
      <c r="C229" s="50">
        <v>37</v>
      </c>
      <c r="D229" s="70">
        <v>0.38992517652018127</v>
      </c>
      <c r="E229" s="51">
        <v>37</v>
      </c>
      <c r="F229" s="52">
        <v>0</v>
      </c>
      <c r="G229" s="53">
        <v>0</v>
      </c>
      <c r="H229" s="54">
        <v>0</v>
      </c>
    </row>
    <row r="230" spans="1:8" s="43" customFormat="1" ht="15">
      <c r="A230" s="68" t="s">
        <v>234</v>
      </c>
      <c r="B230" s="89" t="s">
        <v>536</v>
      </c>
      <c r="C230" s="50">
        <v>0</v>
      </c>
      <c r="D230" s="70">
        <v>0</v>
      </c>
      <c r="E230" s="51">
        <v>0</v>
      </c>
      <c r="F230" s="52">
        <v>0</v>
      </c>
      <c r="G230" s="53">
        <v>0</v>
      </c>
      <c r="H230" s="54">
        <v>0</v>
      </c>
    </row>
    <row r="231" spans="1:8" s="43" customFormat="1" ht="15">
      <c r="A231" s="68" t="s">
        <v>183</v>
      </c>
      <c r="B231" s="89" t="s">
        <v>980</v>
      </c>
      <c r="C231" s="50">
        <v>2</v>
      </c>
      <c r="D231" s="70">
        <v>2.1077036568658447E-2</v>
      </c>
      <c r="E231" s="51">
        <v>2</v>
      </c>
      <c r="F231" s="52">
        <v>0</v>
      </c>
      <c r="G231" s="53">
        <v>0</v>
      </c>
      <c r="H231" s="54">
        <v>0</v>
      </c>
    </row>
    <row r="232" spans="1:8" s="43" customFormat="1" ht="15">
      <c r="A232" s="68" t="s">
        <v>816</v>
      </c>
      <c r="B232" s="89" t="s">
        <v>981</v>
      </c>
      <c r="C232" s="50">
        <v>0</v>
      </c>
      <c r="D232" s="70">
        <v>0</v>
      </c>
      <c r="E232" s="51">
        <v>0</v>
      </c>
      <c r="F232" s="52">
        <v>0</v>
      </c>
      <c r="G232" s="53">
        <v>0</v>
      </c>
      <c r="H232" s="54">
        <v>0</v>
      </c>
    </row>
    <row r="233" spans="1:8" s="43" customFormat="1" ht="15">
      <c r="A233" s="68" t="s">
        <v>141</v>
      </c>
      <c r="B233" s="89" t="s">
        <v>142</v>
      </c>
      <c r="C233" s="50">
        <v>1</v>
      </c>
      <c r="D233" s="70">
        <v>1.0538518284329224E-2</v>
      </c>
      <c r="E233" s="51">
        <v>1</v>
      </c>
      <c r="F233" s="52">
        <v>0</v>
      </c>
      <c r="G233" s="53">
        <v>0</v>
      </c>
      <c r="H233" s="54">
        <v>0</v>
      </c>
    </row>
    <row r="234" spans="1:8" s="43" customFormat="1" ht="15">
      <c r="A234" s="68" t="s">
        <v>355</v>
      </c>
      <c r="B234" s="89" t="s">
        <v>537</v>
      </c>
      <c r="C234" s="50">
        <v>22</v>
      </c>
      <c r="D234" s="70">
        <v>0.23184740225524292</v>
      </c>
      <c r="E234" s="51">
        <v>22</v>
      </c>
      <c r="F234" s="52">
        <v>0</v>
      </c>
      <c r="G234" s="53">
        <v>0</v>
      </c>
      <c r="H234" s="54">
        <v>0</v>
      </c>
    </row>
    <row r="235" spans="1:8" s="43" customFormat="1" ht="15">
      <c r="A235" s="68" t="s">
        <v>356</v>
      </c>
      <c r="B235" s="89" t="s">
        <v>360</v>
      </c>
      <c r="C235" s="50">
        <v>0</v>
      </c>
      <c r="D235" s="70">
        <v>0</v>
      </c>
      <c r="E235" s="51">
        <v>0</v>
      </c>
      <c r="F235" s="52">
        <v>0</v>
      </c>
      <c r="G235" s="53">
        <v>0</v>
      </c>
      <c r="H235" s="54">
        <v>0</v>
      </c>
    </row>
    <row r="236" spans="1:8" s="43" customFormat="1" ht="15">
      <c r="A236" s="68" t="s">
        <v>368</v>
      </c>
      <c r="B236" s="89" t="s">
        <v>538</v>
      </c>
      <c r="C236" s="50">
        <v>0</v>
      </c>
      <c r="D236" s="70">
        <v>0</v>
      </c>
      <c r="E236" s="51">
        <v>0</v>
      </c>
      <c r="F236" s="52">
        <v>0</v>
      </c>
      <c r="G236" s="53">
        <v>0</v>
      </c>
      <c r="H236" s="54">
        <v>0</v>
      </c>
    </row>
    <row r="237" spans="1:8" s="43" customFormat="1" ht="15">
      <c r="A237" s="68" t="s">
        <v>364</v>
      </c>
      <c r="B237" s="89" t="s">
        <v>539</v>
      </c>
      <c r="C237" s="50">
        <v>42</v>
      </c>
      <c r="D237" s="70">
        <v>0.44261776794182739</v>
      </c>
      <c r="E237" s="51">
        <v>42</v>
      </c>
      <c r="F237" s="52">
        <v>0</v>
      </c>
      <c r="G237" s="53">
        <v>0</v>
      </c>
      <c r="H237" s="54">
        <v>0</v>
      </c>
    </row>
    <row r="238" spans="1:8" s="43" customFormat="1" ht="15">
      <c r="A238" s="68" t="s">
        <v>817</v>
      </c>
      <c r="B238" s="89" t="s">
        <v>818</v>
      </c>
      <c r="C238" s="50">
        <v>0</v>
      </c>
      <c r="D238" s="70">
        <v>0</v>
      </c>
      <c r="E238" s="51">
        <v>0</v>
      </c>
      <c r="F238" s="52">
        <v>0</v>
      </c>
      <c r="G238" s="53">
        <v>0</v>
      </c>
      <c r="H238" s="54">
        <v>0</v>
      </c>
    </row>
    <row r="239" spans="1:8" s="43" customFormat="1" ht="15">
      <c r="A239" s="68" t="s">
        <v>203</v>
      </c>
      <c r="B239" s="89" t="s">
        <v>204</v>
      </c>
      <c r="C239" s="50">
        <v>0</v>
      </c>
      <c r="D239" s="70">
        <v>0</v>
      </c>
      <c r="E239" s="51">
        <v>0</v>
      </c>
      <c r="F239" s="52">
        <v>0</v>
      </c>
      <c r="G239" s="53">
        <v>0</v>
      </c>
      <c r="H239" s="54">
        <v>0</v>
      </c>
    </row>
    <row r="240" spans="1:8" s="43" customFormat="1" ht="15">
      <c r="A240" s="68" t="s">
        <v>367</v>
      </c>
      <c r="B240" s="89" t="s">
        <v>982</v>
      </c>
      <c r="C240" s="50">
        <v>0</v>
      </c>
      <c r="D240" s="70">
        <v>0</v>
      </c>
      <c r="E240" s="51">
        <v>0</v>
      </c>
      <c r="F240" s="52">
        <v>0</v>
      </c>
      <c r="G240" s="53">
        <v>0</v>
      </c>
      <c r="H240" s="54">
        <v>0</v>
      </c>
    </row>
    <row r="241" spans="1:8" s="43" customFormat="1" ht="15">
      <c r="A241" s="68" t="s">
        <v>371</v>
      </c>
      <c r="B241" s="89" t="s">
        <v>540</v>
      </c>
      <c r="C241" s="50">
        <v>0</v>
      </c>
      <c r="D241" s="70">
        <v>0</v>
      </c>
      <c r="E241" s="51">
        <v>0</v>
      </c>
      <c r="F241" s="52">
        <v>0</v>
      </c>
      <c r="G241" s="53">
        <v>0</v>
      </c>
      <c r="H241" s="54">
        <v>0</v>
      </c>
    </row>
    <row r="242" spans="1:8" s="43" customFormat="1" ht="15">
      <c r="A242" s="68" t="s">
        <v>377</v>
      </c>
      <c r="B242" s="89" t="s">
        <v>541</v>
      </c>
      <c r="C242" s="50">
        <v>0</v>
      </c>
      <c r="D242" s="70">
        <v>0</v>
      </c>
      <c r="E242" s="51">
        <v>0</v>
      </c>
      <c r="F242" s="52">
        <v>0</v>
      </c>
      <c r="G242" s="53">
        <v>0</v>
      </c>
      <c r="H242" s="54">
        <v>0</v>
      </c>
    </row>
    <row r="243" spans="1:8" s="43" customFormat="1" ht="15">
      <c r="A243" s="68" t="s">
        <v>374</v>
      </c>
      <c r="B243" s="89" t="s">
        <v>542</v>
      </c>
      <c r="C243" s="50">
        <v>0</v>
      </c>
      <c r="D243" s="70">
        <v>0</v>
      </c>
      <c r="E243" s="51">
        <v>0</v>
      </c>
      <c r="F243" s="52">
        <v>0</v>
      </c>
      <c r="G243" s="53">
        <v>0</v>
      </c>
      <c r="H243" s="54">
        <v>0</v>
      </c>
    </row>
    <row r="244" spans="1:8" s="43" customFormat="1" ht="15">
      <c r="A244" s="68" t="s">
        <v>375</v>
      </c>
      <c r="B244" s="89" t="s">
        <v>543</v>
      </c>
      <c r="C244" s="50">
        <v>0</v>
      </c>
      <c r="D244" s="70">
        <v>0</v>
      </c>
      <c r="E244" s="51">
        <v>0</v>
      </c>
      <c r="F244" s="52">
        <v>0</v>
      </c>
      <c r="G244" s="53">
        <v>0</v>
      </c>
      <c r="H244" s="54">
        <v>0</v>
      </c>
    </row>
    <row r="245" spans="1:8" s="43" customFormat="1" ht="15">
      <c r="A245" s="68" t="s">
        <v>376</v>
      </c>
      <c r="B245" s="89" t="s">
        <v>544</v>
      </c>
      <c r="C245" s="50">
        <v>0</v>
      </c>
      <c r="D245" s="70">
        <v>0</v>
      </c>
      <c r="E245" s="51">
        <v>0</v>
      </c>
      <c r="F245" s="52">
        <v>0</v>
      </c>
      <c r="G245" s="53">
        <v>0</v>
      </c>
      <c r="H245" s="54">
        <v>0</v>
      </c>
    </row>
    <row r="246" spans="1:8" s="43" customFormat="1" ht="15">
      <c r="A246" s="68" t="s">
        <v>378</v>
      </c>
      <c r="B246" s="89" t="s">
        <v>545</v>
      </c>
      <c r="C246" s="50">
        <v>0</v>
      </c>
      <c r="D246" s="70">
        <v>0</v>
      </c>
      <c r="E246" s="51">
        <v>0</v>
      </c>
      <c r="F246" s="52">
        <v>0</v>
      </c>
      <c r="G246" s="53">
        <v>0</v>
      </c>
      <c r="H246" s="54">
        <v>0</v>
      </c>
    </row>
    <row r="247" spans="1:8" s="43" customFormat="1" ht="15">
      <c r="A247" s="68">
        <v>952</v>
      </c>
      <c r="B247" s="89" t="s">
        <v>983</v>
      </c>
      <c r="C247" s="50">
        <v>13</v>
      </c>
      <c r="D247" s="70">
        <v>0.13700073769627991</v>
      </c>
      <c r="E247" s="51">
        <v>13</v>
      </c>
      <c r="F247" s="52">
        <v>0</v>
      </c>
      <c r="G247" s="53">
        <v>0</v>
      </c>
      <c r="H247" s="54">
        <v>0</v>
      </c>
    </row>
    <row r="248" spans="1:8" s="43" customFormat="1" ht="15">
      <c r="A248" s="68">
        <v>953</v>
      </c>
      <c r="B248" s="89" t="s">
        <v>819</v>
      </c>
      <c r="C248" s="50">
        <v>0</v>
      </c>
      <c r="D248" s="70">
        <v>0</v>
      </c>
      <c r="E248" s="51">
        <v>0</v>
      </c>
      <c r="F248" s="52">
        <v>0</v>
      </c>
      <c r="G248" s="53">
        <v>0</v>
      </c>
      <c r="H248" s="54">
        <v>0</v>
      </c>
    </row>
    <row r="249" spans="1:8" s="43" customFormat="1" ht="15">
      <c r="A249" s="72">
        <v>954</v>
      </c>
      <c r="B249" s="90" t="s">
        <v>984</v>
      </c>
      <c r="C249" s="91">
        <v>0</v>
      </c>
      <c r="D249" s="92">
        <v>0</v>
      </c>
      <c r="E249" s="51">
        <v>0</v>
      </c>
      <c r="F249" s="52">
        <v>0</v>
      </c>
      <c r="G249" s="53">
        <v>0</v>
      </c>
      <c r="H249" s="54">
        <v>0</v>
      </c>
    </row>
    <row r="250" spans="1:8" s="43" customFormat="1" ht="15">
      <c r="A250" s="68">
        <v>955</v>
      </c>
      <c r="B250" s="89" t="s">
        <v>985</v>
      </c>
      <c r="C250" s="50">
        <v>0</v>
      </c>
      <c r="D250" s="70">
        <v>0</v>
      </c>
      <c r="E250" s="51">
        <v>0</v>
      </c>
      <c r="F250" s="52">
        <v>0</v>
      </c>
      <c r="G250" s="53">
        <v>0</v>
      </c>
      <c r="H250" s="54">
        <v>0</v>
      </c>
    </row>
    <row r="251" spans="1:8" s="43" customFormat="1" ht="15">
      <c r="A251" s="73" t="s">
        <v>284</v>
      </c>
      <c r="B251" s="93" t="s">
        <v>546</v>
      </c>
      <c r="C251" s="94">
        <v>0</v>
      </c>
      <c r="D251" s="95">
        <v>0</v>
      </c>
      <c r="E251" s="51">
        <v>0</v>
      </c>
      <c r="F251" s="52">
        <v>0</v>
      </c>
      <c r="G251" s="53">
        <v>0</v>
      </c>
      <c r="H251" s="54">
        <v>0</v>
      </c>
    </row>
    <row r="252" spans="1:8" s="43" customFormat="1" ht="15">
      <c r="A252" s="68" t="s">
        <v>820</v>
      </c>
      <c r="B252" s="89" t="s">
        <v>986</v>
      </c>
      <c r="C252" s="50">
        <v>0</v>
      </c>
      <c r="D252" s="70">
        <v>0</v>
      </c>
      <c r="E252" s="51">
        <v>0</v>
      </c>
      <c r="F252" s="52">
        <v>0</v>
      </c>
      <c r="G252" s="53">
        <v>0</v>
      </c>
      <c r="H252" s="54">
        <v>0</v>
      </c>
    </row>
    <row r="253" spans="1:8" s="43" customFormat="1" ht="15">
      <c r="A253" s="68">
        <v>958</v>
      </c>
      <c r="B253" s="89" t="s">
        <v>821</v>
      </c>
      <c r="C253" s="50">
        <v>0</v>
      </c>
      <c r="D253" s="70">
        <v>0</v>
      </c>
      <c r="E253" s="51">
        <v>0</v>
      </c>
      <c r="F253" s="52">
        <v>0</v>
      </c>
      <c r="G253" s="53">
        <v>0</v>
      </c>
      <c r="H253" s="54">
        <v>0</v>
      </c>
    </row>
    <row r="254" spans="1:8" s="43" customFormat="1" ht="15">
      <c r="A254" s="68">
        <v>999</v>
      </c>
      <c r="B254" s="89" t="s">
        <v>441</v>
      </c>
      <c r="C254" s="50">
        <v>0</v>
      </c>
      <c r="D254" s="70">
        <v>0</v>
      </c>
      <c r="E254" s="51">
        <v>0</v>
      </c>
      <c r="F254" s="52">
        <v>0</v>
      </c>
      <c r="G254" s="53">
        <v>0</v>
      </c>
      <c r="H254" s="54">
        <v>0</v>
      </c>
    </row>
    <row r="255" spans="1:8" s="43" customFormat="1" thickBot="1">
      <c r="A255" s="96"/>
      <c r="B255" s="97" t="s">
        <v>97</v>
      </c>
      <c r="C255" s="56">
        <v>9489</v>
      </c>
      <c r="D255" s="76">
        <v>100.00000000000001</v>
      </c>
      <c r="E255" s="57">
        <v>9450</v>
      </c>
      <c r="F255" s="58">
        <v>31</v>
      </c>
      <c r="G255" s="59">
        <v>1</v>
      </c>
      <c r="H255" s="60">
        <v>7</v>
      </c>
    </row>
    <row r="256" spans="1:8">
      <c r="A256" s="11"/>
      <c r="B256" s="4"/>
      <c r="H256" s="1">
        <v>0</v>
      </c>
    </row>
    <row r="257" spans="1:2">
      <c r="A257" s="11"/>
      <c r="B257" s="43" t="s">
        <v>1122</v>
      </c>
    </row>
    <row r="258" spans="1:2">
      <c r="A258" s="11"/>
      <c r="B258" s="4"/>
    </row>
    <row r="259" spans="1:2">
      <c r="A259" s="11"/>
      <c r="B259" s="4"/>
    </row>
    <row r="260" spans="1:2">
      <c r="A260" s="11"/>
      <c r="B260" s="4"/>
    </row>
    <row r="261" spans="1:2">
      <c r="A261" s="11"/>
      <c r="B261" s="4"/>
    </row>
    <row r="262" spans="1:2">
      <c r="A262" s="11"/>
      <c r="B262" s="4"/>
    </row>
    <row r="263" spans="1:2">
      <c r="A263" s="11"/>
      <c r="B263" s="4"/>
    </row>
    <row r="264" spans="1:2">
      <c r="A264" s="11"/>
      <c r="B264" s="4"/>
    </row>
    <row r="265" spans="1:2">
      <c r="A265" s="11"/>
      <c r="B265" s="4"/>
    </row>
    <row r="266" spans="1:2">
      <c r="A266" s="11"/>
      <c r="B266" s="4"/>
    </row>
    <row r="267" spans="1:2">
      <c r="A267" s="11"/>
      <c r="B267" s="4"/>
    </row>
    <row r="268" spans="1:2">
      <c r="A268" s="11"/>
      <c r="B268" s="4"/>
    </row>
    <row r="269" spans="1:2">
      <c r="A269" s="11"/>
      <c r="B269" s="4"/>
    </row>
    <row r="270" spans="1:2">
      <c r="A270" s="11"/>
      <c r="B270" s="4"/>
    </row>
    <row r="271" spans="1:2">
      <c r="A271" s="11"/>
      <c r="B271" s="4"/>
    </row>
    <row r="272" spans="1:2">
      <c r="A272" s="11"/>
      <c r="B272" s="4"/>
    </row>
    <row r="273" spans="1:2">
      <c r="A273" s="11"/>
      <c r="B273" s="4"/>
    </row>
    <row r="274" spans="1:2">
      <c r="A274" s="11"/>
      <c r="B274" s="4"/>
    </row>
    <row r="275" spans="1:2">
      <c r="A275" s="11"/>
      <c r="B275" s="4"/>
    </row>
    <row r="276" spans="1:2">
      <c r="A276" s="11"/>
      <c r="B276" s="4"/>
    </row>
    <row r="277" spans="1:2">
      <c r="A277" s="11"/>
      <c r="B277" s="4"/>
    </row>
    <row r="278" spans="1:2">
      <c r="A278" s="11"/>
      <c r="B278" s="4"/>
    </row>
    <row r="279" spans="1:2">
      <c r="A279" s="11"/>
      <c r="B279" s="4"/>
    </row>
  </sheetData>
  <mergeCells count="2">
    <mergeCell ref="A2:H2"/>
    <mergeCell ref="A3:H3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rowBreaks count="4" manualBreakCount="4">
    <brk id="62" max="16383" man="1"/>
    <brk id="120" max="16383" man="1"/>
    <brk id="178" max="16383" man="1"/>
    <brk id="2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16"/>
  <sheetViews>
    <sheetView showGridLines="0" showZeros="0" workbookViewId="0">
      <selection activeCell="M28" sqref="M28"/>
    </sheetView>
  </sheetViews>
  <sheetFormatPr baseColWidth="10" defaultRowHeight="15.75"/>
  <cols>
    <col min="1" max="1" width="21.375" style="2" customWidth="1"/>
    <col min="2" max="2" width="17.5" style="2" customWidth="1"/>
    <col min="3" max="3" width="8.375" style="2" customWidth="1"/>
    <col min="4" max="4" width="9.75" style="2" bestFit="1" customWidth="1"/>
    <col min="5" max="5" width="7.25" style="2" customWidth="1"/>
    <col min="6" max="8" width="9.75" style="2" bestFit="1" customWidth="1"/>
    <col min="9" max="13" width="11" style="2" customWidth="1"/>
    <col min="14" max="16384" width="11" style="2"/>
  </cols>
  <sheetData>
    <row r="2" spans="1:15" ht="39.950000000000003" customHeight="1" thickBot="1">
      <c r="A2" s="268" t="s">
        <v>1399</v>
      </c>
      <c r="B2" s="268"/>
      <c r="C2" s="268"/>
      <c r="D2" s="268"/>
      <c r="E2" s="268"/>
      <c r="F2" s="268"/>
      <c r="G2" s="268"/>
      <c r="H2" s="268"/>
    </row>
    <row r="3" spans="1:15" ht="20.100000000000001" customHeight="1" thickTop="1" thickBot="1">
      <c r="A3" s="31"/>
      <c r="B3" s="31"/>
      <c r="C3" s="31"/>
      <c r="D3" s="31"/>
      <c r="E3" s="31"/>
      <c r="F3" s="31"/>
      <c r="G3" s="31"/>
      <c r="H3" s="31"/>
    </row>
    <row r="4" spans="1:15" s="10" customFormat="1">
      <c r="A4" s="98"/>
      <c r="B4" s="99"/>
      <c r="C4" s="100" t="s">
        <v>888</v>
      </c>
      <c r="D4" s="100" t="s">
        <v>101</v>
      </c>
      <c r="E4" s="100" t="s">
        <v>95</v>
      </c>
      <c r="F4" s="100" t="s">
        <v>98</v>
      </c>
      <c r="G4" s="100" t="s">
        <v>438</v>
      </c>
      <c r="H4" s="101" t="s">
        <v>96</v>
      </c>
      <c r="N4" s="20"/>
      <c r="O4" s="16"/>
    </row>
    <row r="5" spans="1:15">
      <c r="A5" s="102" t="s">
        <v>842</v>
      </c>
      <c r="B5" s="103"/>
      <c r="C5" s="104">
        <v>8100</v>
      </c>
      <c r="D5" s="95">
        <v>85.361998103066711</v>
      </c>
      <c r="E5" s="105">
        <v>8069</v>
      </c>
      <c r="F5" s="106">
        <v>24</v>
      </c>
      <c r="G5" s="107">
        <v>1</v>
      </c>
      <c r="H5" s="108">
        <v>6</v>
      </c>
      <c r="N5" s="20"/>
      <c r="O5" s="16"/>
    </row>
    <row r="6" spans="1:15">
      <c r="A6" s="281" t="s">
        <v>446</v>
      </c>
      <c r="B6" s="109" t="s">
        <v>835</v>
      </c>
      <c r="C6" s="110">
        <v>441</v>
      </c>
      <c r="D6" s="70">
        <v>4.6474865633891875</v>
      </c>
      <c r="E6" s="51">
        <v>437</v>
      </c>
      <c r="F6" s="52">
        <v>3</v>
      </c>
      <c r="G6" s="53">
        <v>0</v>
      </c>
      <c r="H6" s="54">
        <v>1</v>
      </c>
      <c r="J6" s="8"/>
      <c r="N6" s="20"/>
      <c r="O6" s="16"/>
    </row>
    <row r="7" spans="1:15">
      <c r="A7" s="282"/>
      <c r="B7" s="109" t="s">
        <v>836</v>
      </c>
      <c r="C7" s="110">
        <v>24</v>
      </c>
      <c r="D7" s="70">
        <v>0.25292443882390137</v>
      </c>
      <c r="E7" s="51">
        <v>24</v>
      </c>
      <c r="F7" s="52">
        <v>0</v>
      </c>
      <c r="G7" s="53">
        <v>0</v>
      </c>
      <c r="H7" s="54">
        <v>0</v>
      </c>
      <c r="J7" s="8"/>
      <c r="N7" s="20"/>
      <c r="O7" s="16"/>
    </row>
    <row r="8" spans="1:15">
      <c r="A8" s="282"/>
      <c r="B8" s="109" t="s">
        <v>837</v>
      </c>
      <c r="C8" s="110">
        <v>263</v>
      </c>
      <c r="D8" s="70">
        <v>2.7716303087785858</v>
      </c>
      <c r="E8" s="51">
        <v>262</v>
      </c>
      <c r="F8" s="52">
        <v>1</v>
      </c>
      <c r="G8" s="53">
        <v>0</v>
      </c>
      <c r="H8" s="54">
        <v>0</v>
      </c>
      <c r="J8" s="8"/>
      <c r="N8" s="20"/>
      <c r="O8" s="16"/>
    </row>
    <row r="9" spans="1:15">
      <c r="A9" s="282"/>
      <c r="B9" s="109" t="s">
        <v>838</v>
      </c>
      <c r="C9" s="110">
        <v>626</v>
      </c>
      <c r="D9" s="70">
        <v>6.5971124459900938</v>
      </c>
      <c r="E9" s="51">
        <v>623</v>
      </c>
      <c r="F9" s="52">
        <v>3</v>
      </c>
      <c r="G9" s="53">
        <v>0</v>
      </c>
      <c r="H9" s="54">
        <v>0</v>
      </c>
      <c r="J9" s="8"/>
      <c r="N9" s="20"/>
      <c r="O9" s="16"/>
    </row>
    <row r="10" spans="1:15">
      <c r="A10" s="282"/>
      <c r="B10" s="109" t="s">
        <v>839</v>
      </c>
      <c r="C10" s="110">
        <v>22</v>
      </c>
      <c r="D10" s="70">
        <v>0.23184740225524292</v>
      </c>
      <c r="E10" s="51">
        <v>22</v>
      </c>
      <c r="F10" s="52">
        <v>0</v>
      </c>
      <c r="G10" s="53">
        <v>0</v>
      </c>
      <c r="H10" s="54">
        <v>0</v>
      </c>
      <c r="J10" s="8"/>
    </row>
    <row r="11" spans="1:15">
      <c r="A11" s="283"/>
      <c r="B11" s="109" t="s">
        <v>840</v>
      </c>
      <c r="C11" s="104">
        <v>0</v>
      </c>
      <c r="D11" s="70">
        <v>0</v>
      </c>
      <c r="E11" s="105">
        <v>0</v>
      </c>
      <c r="F11" s="106">
        <v>0</v>
      </c>
      <c r="G11" s="107">
        <v>0</v>
      </c>
      <c r="H11" s="108">
        <v>0</v>
      </c>
      <c r="J11" s="8"/>
    </row>
    <row r="12" spans="1:15" ht="16.5" thickBot="1">
      <c r="A12" s="279" t="s">
        <v>1156</v>
      </c>
      <c r="B12" s="280"/>
      <c r="C12" s="111">
        <v>1376</v>
      </c>
      <c r="D12" s="112">
        <v>14.501001159237012</v>
      </c>
      <c r="E12" s="111">
        <v>1368</v>
      </c>
      <c r="F12" s="111">
        <v>7</v>
      </c>
      <c r="G12" s="111">
        <v>0</v>
      </c>
      <c r="H12" s="113">
        <v>1</v>
      </c>
      <c r="J12" s="8"/>
    </row>
    <row r="13" spans="1:15">
      <c r="A13" s="114" t="s">
        <v>841</v>
      </c>
      <c r="B13" s="103"/>
      <c r="C13" s="104">
        <v>13</v>
      </c>
      <c r="D13" s="95">
        <v>0.13700073769627991</v>
      </c>
      <c r="E13" s="105">
        <v>13</v>
      </c>
      <c r="F13" s="106">
        <v>0</v>
      </c>
      <c r="G13" s="107">
        <v>0</v>
      </c>
      <c r="H13" s="108">
        <v>0</v>
      </c>
    </row>
    <row r="14" spans="1:15" ht="16.5" thickBot="1">
      <c r="A14" s="279" t="s">
        <v>97</v>
      </c>
      <c r="B14" s="280"/>
      <c r="C14" s="111">
        <v>9489</v>
      </c>
      <c r="D14" s="112">
        <v>100</v>
      </c>
      <c r="E14" s="111">
        <v>9450</v>
      </c>
      <c r="F14" s="111">
        <v>31</v>
      </c>
      <c r="G14" s="111">
        <v>1</v>
      </c>
      <c r="H14" s="113">
        <v>7</v>
      </c>
    </row>
    <row r="15" spans="1:15">
      <c r="E15" s="8"/>
      <c r="F15" s="8"/>
      <c r="G15" s="8"/>
      <c r="H15" s="1"/>
    </row>
    <row r="16" spans="1:15">
      <c r="A16" s="43" t="s">
        <v>1123</v>
      </c>
    </row>
  </sheetData>
  <mergeCells count="4">
    <mergeCell ref="A2:H2"/>
    <mergeCell ref="A6:A11"/>
    <mergeCell ref="A12:B12"/>
    <mergeCell ref="A14:B14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6"/>
  <sheetViews>
    <sheetView showGridLines="0" showZeros="0" workbookViewId="0">
      <selection activeCell="M28" sqref="M28"/>
    </sheetView>
  </sheetViews>
  <sheetFormatPr baseColWidth="10" defaultRowHeight="15.75"/>
  <cols>
    <col min="1" max="1" width="11.625" style="2" customWidth="1"/>
    <col min="2" max="2" width="7.5" style="2" customWidth="1"/>
    <col min="3" max="4" width="7.25" style="2" bestFit="1" customWidth="1"/>
    <col min="5" max="5" width="7.25" style="2" customWidth="1"/>
    <col min="6" max="6" width="7.125" style="2" bestFit="1" customWidth="1"/>
    <col min="7" max="7" width="8.875" style="2" customWidth="1"/>
    <col min="8" max="8" width="8.125" style="2" customWidth="1"/>
    <col min="9" max="9" width="10.375" style="2" customWidth="1"/>
    <col min="10" max="10" width="7.5" style="2" customWidth="1"/>
    <col min="11" max="11" width="9.625" style="2" customWidth="1"/>
    <col min="12" max="14" width="11" style="2" customWidth="1"/>
    <col min="15" max="16384" width="11" style="2"/>
  </cols>
  <sheetData>
    <row r="2" spans="1:19" ht="39.950000000000003" customHeight="1" thickBot="1">
      <c r="A2" s="268" t="s">
        <v>1400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9" ht="20.100000000000001" customHeight="1" thickTop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9" ht="30">
      <c r="A4" s="115" t="s">
        <v>1125</v>
      </c>
      <c r="B4" s="116" t="s">
        <v>94</v>
      </c>
      <c r="C4" s="116" t="s">
        <v>101</v>
      </c>
      <c r="D4" s="116" t="s">
        <v>1119</v>
      </c>
      <c r="E4" s="116" t="s">
        <v>435</v>
      </c>
      <c r="F4" s="116" t="s">
        <v>1120</v>
      </c>
      <c r="G4" s="116" t="s">
        <v>436</v>
      </c>
      <c r="H4" s="116" t="s">
        <v>1126</v>
      </c>
      <c r="I4" s="116" t="s">
        <v>1127</v>
      </c>
      <c r="J4" s="116" t="s">
        <v>696</v>
      </c>
      <c r="K4" s="117" t="s">
        <v>437</v>
      </c>
      <c r="L4" s="10"/>
      <c r="M4" s="10"/>
      <c r="N4" s="10"/>
      <c r="O4" s="10"/>
      <c r="P4" s="10"/>
      <c r="Q4" s="10"/>
      <c r="R4" s="10"/>
      <c r="S4" s="10"/>
    </row>
    <row r="5" spans="1:19">
      <c r="A5" s="49" t="s">
        <v>844</v>
      </c>
      <c r="B5" s="104">
        <v>2558</v>
      </c>
      <c r="C5" s="70">
        <v>26.957529771314153</v>
      </c>
      <c r="D5" s="105">
        <v>2547</v>
      </c>
      <c r="E5" s="70">
        <v>26.952380952380953</v>
      </c>
      <c r="F5" s="52">
        <v>10</v>
      </c>
      <c r="G5" s="70">
        <v>32.258064516129032</v>
      </c>
      <c r="H5" s="107">
        <v>0</v>
      </c>
      <c r="I5" s="70">
        <v>0</v>
      </c>
      <c r="J5" s="118">
        <v>1</v>
      </c>
      <c r="K5" s="119">
        <v>14.285714285714286</v>
      </c>
      <c r="L5" s="7"/>
    </row>
    <row r="6" spans="1:19">
      <c r="A6" s="49" t="s">
        <v>843</v>
      </c>
      <c r="B6" s="110">
        <v>1146</v>
      </c>
      <c r="C6" s="70">
        <v>12.07714195384129</v>
      </c>
      <c r="D6" s="51">
        <v>1142</v>
      </c>
      <c r="E6" s="70">
        <v>12.084656084656086</v>
      </c>
      <c r="F6" s="52">
        <v>3</v>
      </c>
      <c r="G6" s="70">
        <v>9.67741935483871</v>
      </c>
      <c r="H6" s="53">
        <v>0</v>
      </c>
      <c r="I6" s="70">
        <v>0</v>
      </c>
      <c r="J6" s="80">
        <v>1</v>
      </c>
      <c r="K6" s="119">
        <v>14.285714285714286</v>
      </c>
      <c r="L6" s="7"/>
      <c r="M6" s="8"/>
    </row>
    <row r="7" spans="1:19">
      <c r="A7" s="49" t="s">
        <v>845</v>
      </c>
      <c r="B7" s="110">
        <v>1118</v>
      </c>
      <c r="C7" s="70">
        <v>11.782063441880071</v>
      </c>
      <c r="D7" s="51">
        <v>1116</v>
      </c>
      <c r="E7" s="70">
        <v>11.80952380952381</v>
      </c>
      <c r="F7" s="52">
        <v>1</v>
      </c>
      <c r="G7" s="70">
        <v>3.225806451612903</v>
      </c>
      <c r="H7" s="53">
        <v>0</v>
      </c>
      <c r="I7" s="70">
        <v>0</v>
      </c>
      <c r="J7" s="80">
        <v>1</v>
      </c>
      <c r="K7" s="119">
        <v>14.285714285714286</v>
      </c>
      <c r="L7" s="7"/>
      <c r="M7" s="8"/>
    </row>
    <row r="8" spans="1:19">
      <c r="A8" s="49" t="s">
        <v>846</v>
      </c>
      <c r="B8" s="110">
        <v>2411</v>
      </c>
      <c r="C8" s="70">
        <v>25.408367583517759</v>
      </c>
      <c r="D8" s="51">
        <v>2405</v>
      </c>
      <c r="E8" s="70">
        <v>25.449735449735449</v>
      </c>
      <c r="F8" s="52">
        <v>5</v>
      </c>
      <c r="G8" s="70">
        <v>16.129032258064516</v>
      </c>
      <c r="H8" s="53">
        <v>0</v>
      </c>
      <c r="I8" s="70">
        <v>0</v>
      </c>
      <c r="J8" s="80">
        <v>1</v>
      </c>
      <c r="K8" s="119">
        <v>0</v>
      </c>
      <c r="L8" s="7"/>
      <c r="M8" s="8"/>
    </row>
    <row r="9" spans="1:19">
      <c r="A9" s="49" t="s">
        <v>847</v>
      </c>
      <c r="B9" s="110">
        <v>767</v>
      </c>
      <c r="C9" s="70">
        <v>8.0830435240805141</v>
      </c>
      <c r="D9" s="51">
        <v>765</v>
      </c>
      <c r="E9" s="70">
        <v>8.0952380952380949</v>
      </c>
      <c r="F9" s="52">
        <v>1</v>
      </c>
      <c r="G9" s="70">
        <v>3.225806451612903</v>
      </c>
      <c r="H9" s="53">
        <v>0</v>
      </c>
      <c r="I9" s="70">
        <v>0</v>
      </c>
      <c r="J9" s="80">
        <v>1</v>
      </c>
      <c r="K9" s="119">
        <v>0</v>
      </c>
      <c r="L9" s="7"/>
      <c r="M9" s="8"/>
    </row>
    <row r="10" spans="1:19">
      <c r="A10" s="49" t="s">
        <v>848</v>
      </c>
      <c r="B10" s="110">
        <v>1164</v>
      </c>
      <c r="C10" s="70">
        <v>12.266835282959216</v>
      </c>
      <c r="D10" s="51">
        <v>1163</v>
      </c>
      <c r="E10" s="70">
        <v>12.306878306878307</v>
      </c>
      <c r="F10" s="52">
        <v>0</v>
      </c>
      <c r="G10" s="70">
        <v>0</v>
      </c>
      <c r="H10" s="53">
        <v>0</v>
      </c>
      <c r="I10" s="70">
        <v>0</v>
      </c>
      <c r="J10" s="80">
        <v>1</v>
      </c>
      <c r="K10" s="119">
        <v>14.285714285714286</v>
      </c>
      <c r="L10" s="7"/>
      <c r="M10" s="8"/>
    </row>
    <row r="11" spans="1:19">
      <c r="A11" s="49" t="s">
        <v>849</v>
      </c>
      <c r="B11" s="104">
        <v>325</v>
      </c>
      <c r="C11" s="70">
        <v>3.4250184424069974</v>
      </c>
      <c r="D11" s="105">
        <v>312</v>
      </c>
      <c r="E11" s="70">
        <v>3.3015873015873014</v>
      </c>
      <c r="F11" s="52">
        <v>11</v>
      </c>
      <c r="G11" s="70">
        <v>35.483870967741936</v>
      </c>
      <c r="H11" s="107">
        <v>1</v>
      </c>
      <c r="I11" s="70">
        <v>100</v>
      </c>
      <c r="J11" s="118">
        <v>1</v>
      </c>
      <c r="K11" s="119">
        <v>14.285714285714286</v>
      </c>
      <c r="L11" s="7"/>
      <c r="M11" s="8"/>
    </row>
    <row r="12" spans="1:19" ht="16.5" thickBot="1">
      <c r="A12" s="55" t="s">
        <v>97</v>
      </c>
      <c r="B12" s="111">
        <v>9489</v>
      </c>
      <c r="C12" s="120">
        <v>100</v>
      </c>
      <c r="D12" s="57">
        <v>9450</v>
      </c>
      <c r="E12" s="120">
        <v>100.00000000000001</v>
      </c>
      <c r="F12" s="58">
        <v>31</v>
      </c>
      <c r="G12" s="120">
        <v>100</v>
      </c>
      <c r="H12" s="59">
        <v>1</v>
      </c>
      <c r="I12" s="120">
        <v>100</v>
      </c>
      <c r="J12" s="82">
        <v>7</v>
      </c>
      <c r="K12" s="121">
        <v>71.428571428571431</v>
      </c>
    </row>
    <row r="13" spans="1:19">
      <c r="A13" s="43"/>
      <c r="B13" s="43"/>
      <c r="C13" s="43"/>
      <c r="D13" s="62"/>
      <c r="E13" s="62"/>
      <c r="F13" s="62"/>
      <c r="G13" s="62"/>
      <c r="H13" s="62"/>
      <c r="I13" s="62"/>
      <c r="J13" s="62"/>
      <c r="K13" s="63"/>
    </row>
    <row r="14" spans="1:19">
      <c r="A14" s="43" t="s">
        <v>1124</v>
      </c>
      <c r="B14" s="43"/>
      <c r="C14" s="43"/>
      <c r="D14" s="62"/>
      <c r="E14" s="62"/>
      <c r="F14" s="62"/>
      <c r="G14" s="62"/>
      <c r="H14" s="62"/>
      <c r="I14" s="62"/>
      <c r="J14" s="62"/>
      <c r="K14" s="84"/>
    </row>
    <row r="15" spans="1:19">
      <c r="D15" s="8"/>
      <c r="E15" s="8"/>
      <c r="F15" s="8"/>
      <c r="G15" s="8"/>
      <c r="H15" s="8"/>
      <c r="I15" s="8"/>
      <c r="J15" s="8"/>
      <c r="K15" s="5"/>
    </row>
    <row r="16" spans="1:19">
      <c r="D16" s="8"/>
      <c r="E16" s="8"/>
      <c r="F16" s="8"/>
      <c r="G16" s="8"/>
      <c r="H16" s="8"/>
      <c r="I16" s="8"/>
      <c r="J16" s="8"/>
      <c r="K16" s="8"/>
    </row>
  </sheetData>
  <mergeCells count="1">
    <mergeCell ref="A2:K2"/>
  </mergeCells>
  <printOptions horizontalCentered="1"/>
  <pageMargins left="0" right="0" top="0" bottom="0" header="0" footer="0"/>
  <pageSetup paperSize="9" scale="85" fitToWidth="0" orientation="portrait" r:id="rId1"/>
  <headerFooter>
    <oddFooter>&amp;L&amp;"Noto Sans,Normal"&amp;8Dades definitives a 17/04/2024&amp;R&amp;"Noto Sans,Normal"&amp;8&amp;P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5</vt:i4>
      </vt:variant>
    </vt:vector>
  </HeadingPairs>
  <TitlesOfParts>
    <vt:vector size="37" baseType="lpstr">
      <vt:lpstr>Índex general</vt:lpstr>
      <vt:lpstr>baixa</vt:lpstr>
      <vt:lpstr>activitat</vt:lpstr>
      <vt:lpstr>lloc</vt:lpstr>
      <vt:lpstr>municipi</vt:lpstr>
      <vt:lpstr>ISLAC</vt:lpstr>
      <vt:lpstr>pais</vt:lpstr>
      <vt:lpstr>Europa</vt:lpstr>
      <vt:lpstr>plantilla</vt:lpstr>
      <vt:lpstr>edat</vt:lpstr>
      <vt:lpstr>antiguitat</vt:lpstr>
      <vt:lpstr>contacte</vt:lpstr>
      <vt:lpstr>desv</vt:lpstr>
      <vt:lpstr>desv2</vt:lpstr>
      <vt:lpstr>llocW</vt:lpstr>
      <vt:lpstr>treball</vt:lpstr>
      <vt:lpstr>actfis</vt:lpstr>
      <vt:lpstr>actf2</vt:lpstr>
      <vt:lpstr>sexe</vt:lpstr>
      <vt:lpstr>lesió</vt:lpstr>
      <vt:lpstr>P.cos</vt:lpstr>
      <vt:lpstr>contracte</vt:lpstr>
      <vt:lpstr>ocupació</vt:lpstr>
      <vt:lpstr>hora W</vt:lpstr>
      <vt:lpstr>hora dia</vt:lpstr>
      <vt:lpstr>dia</vt:lpstr>
      <vt:lpstr>mes AT</vt:lpstr>
      <vt:lpstr>parles</vt:lpstr>
      <vt:lpstr>parfor</vt:lpstr>
      <vt:lpstr>perfil</vt:lpstr>
      <vt:lpstr>índex</vt:lpstr>
      <vt:lpstr>Hoja1</vt:lpstr>
      <vt:lpstr>activitat!Títulos_a_imprimir</vt:lpstr>
      <vt:lpstr>desv!Títulos_a_imprimir</vt:lpstr>
      <vt:lpstr>municipi!Títulos_a_imprimir</vt:lpstr>
      <vt:lpstr>ocupació!Títulos_a_imprimir</vt:lpstr>
      <vt:lpstr>pais!Títulos_a_imprimir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Conselleria Treball</dc:creator>
  <cp:lastModifiedBy>Luisa Garcia Garcia</cp:lastModifiedBy>
  <cp:lastPrinted>2024-10-21T12:01:09Z</cp:lastPrinted>
  <dcterms:created xsi:type="dcterms:W3CDTF">2004-10-08T11:49:17Z</dcterms:created>
  <dcterms:modified xsi:type="dcterms:W3CDTF">2024-10-21T12:35:19Z</dcterms:modified>
</cp:coreProperties>
</file>